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Z:\CIRCOLARI GARE NAZIONALI\2025\"/>
    </mc:Choice>
  </mc:AlternateContent>
  <xr:revisionPtr revIDLastSave="0" documentId="13_ncr:1_{4EDB6C94-16D9-4230-BEDA-8A38717C66C6}" xr6:coauthVersionLast="47" xr6:coauthVersionMax="47" xr10:uidLastSave="{00000000-0000-0000-0000-000000000000}"/>
  <bookViews>
    <workbookView xWindow="-110" yWindow="-110" windowWidth="38620" windowHeight="21100" tabRatio="769" xr2:uid="{00000000-000D-0000-FFFF-FFFF00000000}"/>
  </bookViews>
  <sheets>
    <sheet name="ISTRUZIONI" sheetId="22" r:id="rId1"/>
    <sheet name="KATA  maschile" sheetId="17" r:id="rId2"/>
    <sheet name="KATA  femminile" sheetId="18" r:id="rId3"/>
    <sheet name="KUMITE maschile" sheetId="24" r:id="rId4"/>
    <sheet name="KUMITE femminile" sheetId="25" r:id="rId5"/>
    <sheet name="SQUADRE" sheetId="26" r:id="rId6"/>
  </sheets>
  <definedNames>
    <definedName name="_xlnm._FilterDatabase" localSheetId="2" hidden="1">'KATA  femminile'!$B$9:$F$27</definedName>
    <definedName name="_xlnm._FilterDatabase" localSheetId="1" hidden="1">'KATA  maschile'!$B$9:$F$27</definedName>
    <definedName name="_xlnm._FilterDatabase" localSheetId="4" hidden="1">'KUMITE femminile'!$B$9:$F$27</definedName>
    <definedName name="_xlnm._FilterDatabase" localSheetId="3" hidden="1">'KUMITE maschile'!$B$9:$F$27</definedName>
    <definedName name="_xlnm._FilterDatabase" localSheetId="5" hidden="1">SQUADRE!$B$9:$G$27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26" l="1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M27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10" i="25"/>
  <c r="M27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27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12" i="17"/>
  <c r="M13" i="17"/>
  <c r="M14" i="17"/>
  <c r="M15" i="17"/>
  <c r="M16" i="17"/>
  <c r="M17" i="17"/>
  <c r="M18" i="17"/>
  <c r="M19" i="17"/>
  <c r="M20" i="17"/>
  <c r="M21" i="17"/>
  <c r="M22" i="17"/>
  <c r="M23" i="17"/>
  <c r="M27" i="17"/>
  <c r="M11" i="17"/>
  <c r="M10" i="17"/>
  <c r="H6" i="24"/>
  <c r="H5" i="24"/>
  <c r="C6" i="24"/>
  <c r="H6" i="26"/>
  <c r="C6" i="26"/>
  <c r="H5" i="26"/>
  <c r="C5" i="26"/>
  <c r="G27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G10" i="26"/>
  <c r="L28" i="26" l="1"/>
  <c r="F27" i="25" l="1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A11" i="25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H4" i="25"/>
  <c r="F10" i="25"/>
  <c r="F27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F10" i="24"/>
  <c r="C4" i="18"/>
  <c r="H4" i="18"/>
  <c r="C5" i="18"/>
  <c r="H5" i="18"/>
  <c r="C6" i="18"/>
  <c r="H6" i="18"/>
  <c r="M28" i="25" l="1"/>
  <c r="M28" i="24"/>
  <c r="F27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27" i="18" l="1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F10" i="18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M28" i="18" l="1"/>
  <c r="M28" i="17"/>
</calcChain>
</file>

<file path=xl/sharedStrings.xml><?xml version="1.0" encoding="utf-8"?>
<sst xmlns="http://schemas.openxmlformats.org/spreadsheetml/2006/main" count="109" uniqueCount="48">
  <si>
    <t>Denominazione Gara</t>
  </si>
  <si>
    <t xml:space="preserve">nome </t>
  </si>
  <si>
    <t xml:space="preserve">cognome </t>
  </si>
  <si>
    <t>dan</t>
  </si>
  <si>
    <t>KATA</t>
  </si>
  <si>
    <t>quota</t>
  </si>
  <si>
    <t>Indirizzo</t>
  </si>
  <si>
    <t>REGIONE</t>
  </si>
  <si>
    <t>città</t>
  </si>
  <si>
    <t>regione</t>
  </si>
  <si>
    <t xml:space="preserve"> </t>
  </si>
  <si>
    <t>KATA   FEMMINILE</t>
  </si>
  <si>
    <t>KATA   MASCHILE</t>
  </si>
  <si>
    <t>APRIRE IL FOGLIO KATA MASCHILE</t>
  </si>
  <si>
    <t>automaticamente queste indicazioni compariranno su tutti gli altri fogli</t>
  </si>
  <si>
    <t>IN OGNI FOGLIO COMPILARE :</t>
  </si>
  <si>
    <t>COGNOME</t>
  </si>
  <si>
    <t>NOME</t>
  </si>
  <si>
    <t>APPORRE UNA " X " su :</t>
  </si>
  <si>
    <t>CATEGORIA</t>
  </si>
  <si>
    <t>PESO (ove previsto)</t>
  </si>
  <si>
    <t>automaticamente verrà indicata la singola quota e la somma delle quote per ogni foglio</t>
  </si>
  <si>
    <t>SOCIETA'</t>
  </si>
  <si>
    <t>SPECIALITA'  (ove previsto)</t>
  </si>
  <si>
    <t>compilare i campi      REGIONE, PRESIDENTE, LUOGO E DATA</t>
  </si>
  <si>
    <r>
      <t xml:space="preserve">DAN      SCRIVERE SOLO 1, 2… </t>
    </r>
    <r>
      <rPr>
        <sz val="10"/>
        <color rgb="FFFF0000"/>
        <rFont val="Arial"/>
        <family val="2"/>
      </rPr>
      <t>(NON 1 D)</t>
    </r>
    <r>
      <rPr>
        <sz val="10"/>
        <rFont val="Arial"/>
        <family val="2"/>
      </rPr>
      <t xml:space="preserve">  </t>
    </r>
    <r>
      <rPr>
        <sz val="10"/>
        <color rgb="FFFF0000"/>
        <rFont val="Arial"/>
        <family val="2"/>
      </rPr>
      <t>( se marrone segnare M)</t>
    </r>
  </si>
  <si>
    <t>SQUADRE</t>
  </si>
  <si>
    <t>juniores</t>
  </si>
  <si>
    <t>cadetti</t>
  </si>
  <si>
    <t>speranze</t>
  </si>
  <si>
    <t>peso +</t>
  </si>
  <si>
    <t>peso -</t>
  </si>
  <si>
    <t>KUMITE   FEMMINILE</t>
  </si>
  <si>
    <t>KUMITE   MASCHILE</t>
  </si>
  <si>
    <t>atleta 1</t>
  </si>
  <si>
    <t>atleta 2</t>
  </si>
  <si>
    <t>atleta 3</t>
  </si>
  <si>
    <t>riserva 1</t>
  </si>
  <si>
    <t>riserva 2</t>
  </si>
  <si>
    <t>MACHILE</t>
  </si>
  <si>
    <t>FEMMINILE</t>
  </si>
  <si>
    <t>KUMITE</t>
  </si>
  <si>
    <t>Segreteria: 20137 Milano - via Lattanzio, 68 - tel: 02 59900103  email: centroservizi@fikta.it</t>
  </si>
  <si>
    <t>32° TROFEO DELLE REGIONI</t>
  </si>
  <si>
    <t>NOVARA</t>
  </si>
  <si>
    <t xml:space="preserve"> Palazzetto dello Sport “Stefano Dal Lago” - Viale Kennedy 34</t>
  </si>
  <si>
    <t xml:space="preserve">32° TROFEO DELLE REGIONI </t>
  </si>
  <si>
    <t>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</si>
</sst>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b/>
      <sz val="20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9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9" fillId="0" borderId="0" xfId="0" applyFont="1"/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1" fillId="0" borderId="12" xfId="0" applyFont="1" applyBorder="1"/>
    <xf numFmtId="0" fontId="2" fillId="0" borderId="11" xfId="1" applyBorder="1" applyAlignment="1" applyProtection="1">
      <alignment horizontal="left"/>
      <protection locked="0"/>
    </xf>
    <xf numFmtId="0" fontId="2" fillId="0" borderId="24" xfId="1" applyBorder="1" applyAlignment="1" applyProtection="1">
      <alignment horizontal="left"/>
      <protection locked="0"/>
    </xf>
    <xf numFmtId="0" fontId="2" fillId="0" borderId="30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left"/>
      <protection locked="0"/>
    </xf>
    <xf numFmtId="0" fontId="2" fillId="0" borderId="32" xfId="1" applyBorder="1" applyAlignment="1" applyProtection="1">
      <alignment horizontal="left"/>
      <protection locked="0"/>
    </xf>
    <xf numFmtId="0" fontId="10" fillId="0" borderId="21" xfId="0" applyFont="1" applyBorder="1"/>
    <xf numFmtId="0" fontId="11" fillId="0" borderId="16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0" fillId="0" borderId="0" xfId="0" applyFont="1"/>
    <xf numFmtId="1" fontId="1" fillId="0" borderId="0" xfId="0" applyNumberFormat="1" applyFont="1"/>
    <xf numFmtId="0" fontId="8" fillId="0" borderId="0" xfId="0" applyFont="1"/>
    <xf numFmtId="0" fontId="2" fillId="0" borderId="41" xfId="1" applyBorder="1" applyAlignment="1" applyProtection="1">
      <alignment horizontal="center"/>
      <protection locked="0"/>
    </xf>
    <xf numFmtId="0" fontId="2" fillId="0" borderId="34" xfId="1" applyBorder="1" applyAlignment="1" applyProtection="1">
      <alignment horizontal="center"/>
      <protection locked="0"/>
    </xf>
    <xf numFmtId="0" fontId="2" fillId="0" borderId="44" xfId="1" applyBorder="1" applyAlignment="1" applyProtection="1">
      <alignment horizontal="center"/>
      <protection locked="0"/>
    </xf>
    <xf numFmtId="0" fontId="11" fillId="0" borderId="19" xfId="1" applyFont="1" applyBorder="1" applyAlignment="1">
      <alignment horizontal="center" vertical="center" wrapText="1"/>
    </xf>
    <xf numFmtId="0" fontId="2" fillId="0" borderId="18" xfId="1" applyBorder="1" applyAlignment="1" applyProtection="1">
      <alignment horizontal="left"/>
      <protection locked="0"/>
    </xf>
    <xf numFmtId="0" fontId="2" fillId="0" borderId="33" xfId="1" applyBorder="1" applyAlignment="1" applyProtection="1">
      <alignment horizontal="left"/>
      <protection locked="0"/>
    </xf>
    <xf numFmtId="0" fontId="2" fillId="0" borderId="22" xfId="1" applyBorder="1" applyAlignment="1" applyProtection="1">
      <alignment horizontal="center"/>
      <protection locked="0"/>
    </xf>
    <xf numFmtId="0" fontId="2" fillId="0" borderId="23" xfId="1" applyBorder="1" applyAlignment="1" applyProtection="1">
      <alignment horizontal="center"/>
      <protection locked="0"/>
    </xf>
    <xf numFmtId="0" fontId="2" fillId="0" borderId="24" xfId="1" applyBorder="1" applyAlignment="1" applyProtection="1">
      <alignment horizontal="center"/>
      <protection locked="0"/>
    </xf>
    <xf numFmtId="0" fontId="2" fillId="0" borderId="33" xfId="1" applyBorder="1" applyAlignment="1" applyProtection="1">
      <alignment horizontal="center"/>
      <protection locked="0"/>
    </xf>
    <xf numFmtId="0" fontId="2" fillId="0" borderId="15" xfId="1" applyBorder="1" applyAlignment="1" applyProtection="1">
      <alignment horizontal="left"/>
      <protection locked="0"/>
    </xf>
    <xf numFmtId="0" fontId="2" fillId="0" borderId="40" xfId="1" applyBorder="1" applyAlignment="1" applyProtection="1">
      <alignment horizontal="left"/>
      <protection locked="0"/>
    </xf>
    <xf numFmtId="0" fontId="2" fillId="0" borderId="40" xfId="1" applyBorder="1" applyAlignment="1" applyProtection="1">
      <alignment horizontal="center"/>
      <protection locked="0"/>
    </xf>
    <xf numFmtId="0" fontId="2" fillId="0" borderId="39" xfId="1" applyBorder="1" applyAlignment="1" applyProtection="1">
      <alignment horizontal="center"/>
      <protection locked="0"/>
    </xf>
    <xf numFmtId="0" fontId="14" fillId="0" borderId="37" xfId="1" applyFont="1" applyBorder="1" applyAlignment="1" applyProtection="1">
      <alignment horizontal="center"/>
      <protection locked="0"/>
    </xf>
    <xf numFmtId="0" fontId="14" fillId="0" borderId="38" xfId="1" applyFont="1" applyBorder="1" applyAlignment="1" applyProtection="1">
      <alignment horizont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4" fillId="0" borderId="41" xfId="1" applyFont="1" applyBorder="1" applyAlignment="1" applyProtection="1">
      <alignment horizontal="center"/>
      <protection locked="0"/>
    </xf>
    <xf numFmtId="0" fontId="2" fillId="0" borderId="52" xfId="1" applyBorder="1" applyAlignment="1" applyProtection="1">
      <alignment horizontal="center"/>
      <protection locked="0"/>
    </xf>
    <xf numFmtId="0" fontId="2" fillId="0" borderId="42" xfId="1" applyBorder="1" applyAlignment="1" applyProtection="1">
      <alignment horizontal="center"/>
      <protection locked="0"/>
    </xf>
    <xf numFmtId="0" fontId="2" fillId="0" borderId="37" xfId="1" applyBorder="1" applyAlignment="1">
      <alignment horizontal="center"/>
    </xf>
    <xf numFmtId="0" fontId="2" fillId="0" borderId="30" xfId="1" applyBorder="1" applyAlignment="1">
      <alignment horizontal="center"/>
    </xf>
    <xf numFmtId="0" fontId="2" fillId="0" borderId="34" xfId="1" applyBorder="1" applyAlignment="1">
      <alignment horizontal="center"/>
    </xf>
    <xf numFmtId="164" fontId="2" fillId="0" borderId="29" xfId="1" applyNumberForma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0" fontId="11" fillId="0" borderId="1" xfId="1" applyFont="1" applyBorder="1" applyAlignment="1">
      <alignment horizontal="center" vertical="center" textRotation="90" wrapText="1"/>
    </xf>
    <xf numFmtId="0" fontId="11" fillId="0" borderId="51" xfId="1" applyFont="1" applyBorder="1" applyAlignment="1">
      <alignment horizontal="center" vertical="center" textRotation="90" wrapText="1"/>
    </xf>
    <xf numFmtId="164" fontId="2" fillId="0" borderId="12" xfId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2" fillId="0" borderId="31" xfId="1" applyBorder="1" applyAlignment="1" applyProtection="1">
      <alignment horizontal="center"/>
      <protection locked="0"/>
    </xf>
    <xf numFmtId="0" fontId="15" fillId="0" borderId="0" xfId="2" applyFont="1"/>
    <xf numFmtId="0" fontId="1" fillId="0" borderId="0" xfId="2"/>
    <xf numFmtId="0" fontId="1" fillId="0" borderId="0" xfId="2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45" xfId="1" applyFont="1" applyBorder="1" applyAlignment="1">
      <alignment horizontal="center" vertical="center" textRotation="90" wrapText="1"/>
    </xf>
    <xf numFmtId="0" fontId="11" fillId="0" borderId="21" xfId="1" applyFont="1" applyBorder="1" applyAlignment="1">
      <alignment horizontal="center" vertical="center" textRotation="90" wrapText="1"/>
    </xf>
    <xf numFmtId="1" fontId="2" fillId="0" borderId="52" xfId="1" applyNumberFormat="1" applyBorder="1" applyAlignment="1" applyProtection="1">
      <alignment horizontal="center"/>
      <protection locked="0"/>
    </xf>
    <xf numFmtId="0" fontId="2" fillId="0" borderId="27" xfId="1" applyBorder="1" applyAlignment="1" applyProtection="1">
      <alignment horizontal="center"/>
      <protection locked="0"/>
    </xf>
    <xf numFmtId="1" fontId="2" fillId="0" borderId="28" xfId="1" applyNumberFormat="1" applyBorder="1" applyAlignment="1" applyProtection="1">
      <alignment horizontal="center"/>
      <protection locked="0"/>
    </xf>
    <xf numFmtId="1" fontId="2" fillId="0" borderId="42" xfId="1" applyNumberFormat="1" applyBorder="1" applyAlignment="1" applyProtection="1">
      <alignment horizontal="center"/>
      <protection locked="0"/>
    </xf>
    <xf numFmtId="1" fontId="2" fillId="0" borderId="31" xfId="1" applyNumberFormat="1" applyBorder="1" applyAlignment="1" applyProtection="1">
      <alignment horizontal="center"/>
      <protection locked="0"/>
    </xf>
    <xf numFmtId="1" fontId="2" fillId="0" borderId="43" xfId="1" applyNumberFormat="1" applyBorder="1" applyAlignment="1" applyProtection="1">
      <alignment horizontal="center"/>
      <protection locked="0"/>
    </xf>
    <xf numFmtId="1" fontId="2" fillId="0" borderId="35" xfId="1" applyNumberFormat="1" applyBorder="1" applyAlignment="1" applyProtection="1">
      <alignment horizontal="center"/>
      <protection locked="0"/>
    </xf>
    <xf numFmtId="164" fontId="2" fillId="0" borderId="50" xfId="1" applyNumberFormat="1" applyBorder="1" applyAlignment="1">
      <alignment horizontal="center"/>
    </xf>
    <xf numFmtId="0" fontId="11" fillId="0" borderId="4" xfId="1" applyFont="1" applyBorder="1" applyAlignment="1">
      <alignment horizontal="center" vertical="center" textRotation="90" wrapText="1"/>
    </xf>
    <xf numFmtId="0" fontId="2" fillId="0" borderId="35" xfId="1" applyBorder="1" applyAlignment="1" applyProtection="1">
      <alignment horizontal="center"/>
      <protection locked="0"/>
    </xf>
    <xf numFmtId="0" fontId="11" fillId="0" borderId="7" xfId="1" applyFont="1" applyBorder="1" applyAlignment="1">
      <alignment horizontal="center" vertical="center" textRotation="90" wrapText="1"/>
    </xf>
    <xf numFmtId="0" fontId="2" fillId="0" borderId="43" xfId="1" applyBorder="1" applyAlignment="1" applyProtection="1">
      <alignment horizontal="center"/>
      <protection locked="0"/>
    </xf>
    <xf numFmtId="0" fontId="2" fillId="0" borderId="28" xfId="1" applyBorder="1" applyAlignment="1" applyProtection="1">
      <alignment horizontal="center"/>
      <protection locked="0"/>
    </xf>
    <xf numFmtId="0" fontId="2" fillId="0" borderId="14" xfId="1" applyBorder="1" applyAlignment="1" applyProtection="1">
      <alignment horizontal="center"/>
      <protection locked="0"/>
    </xf>
    <xf numFmtId="0" fontId="5" fillId="0" borderId="0" xfId="0" applyFont="1"/>
    <xf numFmtId="0" fontId="2" fillId="0" borderId="52" xfId="1" applyBorder="1" applyAlignment="1" applyProtection="1">
      <alignment horizontal="left"/>
      <protection locked="0"/>
    </xf>
    <xf numFmtId="0" fontId="2" fillId="0" borderId="42" xfId="1" applyBorder="1" applyAlignment="1" applyProtection="1">
      <alignment horizontal="left"/>
      <protection locked="0"/>
    </xf>
    <xf numFmtId="0" fontId="2" fillId="0" borderId="54" xfId="1" applyBorder="1" applyAlignment="1" applyProtection="1">
      <alignment horizontal="left"/>
      <protection locked="0"/>
    </xf>
    <xf numFmtId="0" fontId="2" fillId="0" borderId="0" xfId="1" applyAlignment="1" applyProtection="1">
      <alignment horizontal="left"/>
      <protection locked="0"/>
    </xf>
    <xf numFmtId="0" fontId="2" fillId="0" borderId="43" xfId="1" applyBorder="1" applyAlignment="1" applyProtection="1">
      <alignment horizontal="left"/>
      <protection locked="0"/>
    </xf>
    <xf numFmtId="1" fontId="2" fillId="0" borderId="36" xfId="1" applyNumberFormat="1" applyBorder="1" applyAlignment="1" applyProtection="1">
      <alignment horizontal="center"/>
      <protection locked="0"/>
    </xf>
    <xf numFmtId="0" fontId="2" fillId="0" borderId="55" xfId="1" applyBorder="1" applyAlignment="1" applyProtection="1">
      <alignment horizontal="center"/>
      <protection locked="0"/>
    </xf>
    <xf numFmtId="0" fontId="5" fillId="0" borderId="21" xfId="0" applyFont="1" applyBorder="1"/>
    <xf numFmtId="0" fontId="11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textRotation="90" wrapText="1"/>
    </xf>
    <xf numFmtId="0" fontId="11" fillId="0" borderId="56" xfId="1" applyFont="1" applyBorder="1" applyAlignment="1">
      <alignment horizontal="center" vertical="center" textRotation="90" wrapText="1"/>
    </xf>
    <xf numFmtId="0" fontId="2" fillId="0" borderId="58" xfId="1" applyBorder="1" applyAlignment="1" applyProtection="1">
      <alignment horizontal="left"/>
      <protection locked="0"/>
    </xf>
    <xf numFmtId="0" fontId="2" fillId="0" borderId="59" xfId="1" applyBorder="1" applyAlignment="1" applyProtection="1">
      <alignment horizontal="left"/>
      <protection locked="0"/>
    </xf>
    <xf numFmtId="0" fontId="2" fillId="0" borderId="60" xfId="1" applyBorder="1" applyAlignment="1" applyProtection="1">
      <alignment horizontal="center"/>
      <protection locked="0"/>
    </xf>
    <xf numFmtId="0" fontId="2" fillId="0" borderId="61" xfId="1" applyBorder="1" applyAlignment="1" applyProtection="1">
      <alignment horizontal="center"/>
      <protection locked="0"/>
    </xf>
    <xf numFmtId="0" fontId="2" fillId="0" borderId="60" xfId="1" applyBorder="1" applyAlignment="1">
      <alignment horizontal="center"/>
    </xf>
    <xf numFmtId="0" fontId="2" fillId="0" borderId="62" xfId="1" applyBorder="1" applyAlignment="1" applyProtection="1">
      <alignment horizontal="center"/>
      <protection locked="0"/>
    </xf>
    <xf numFmtId="1" fontId="2" fillId="0" borderId="63" xfId="1" applyNumberFormat="1" applyBorder="1" applyAlignment="1" applyProtection="1">
      <alignment horizontal="center"/>
      <protection locked="0"/>
    </xf>
    <xf numFmtId="1" fontId="2" fillId="0" borderId="64" xfId="1" applyNumberFormat="1" applyBorder="1" applyAlignment="1" applyProtection="1">
      <alignment horizontal="center"/>
      <protection locked="0"/>
    </xf>
    <xf numFmtId="0" fontId="2" fillId="0" borderId="63" xfId="1" applyBorder="1" applyAlignment="1" applyProtection="1">
      <alignment horizontal="center"/>
      <protection locked="0"/>
    </xf>
    <xf numFmtId="0" fontId="2" fillId="0" borderId="59" xfId="1" applyBorder="1" applyAlignment="1" applyProtection="1">
      <alignment horizontal="center"/>
      <protection locked="0"/>
    </xf>
    <xf numFmtId="164" fontId="2" fillId="0" borderId="57" xfId="1" applyNumberFormat="1" applyBorder="1" applyAlignment="1">
      <alignment horizontal="center"/>
    </xf>
    <xf numFmtId="0" fontId="2" fillId="0" borderId="63" xfId="1" applyBorder="1" applyAlignment="1" applyProtection="1">
      <alignment horizontal="left"/>
      <protection locked="0"/>
    </xf>
    <xf numFmtId="0" fontId="2" fillId="0" borderId="64" xfId="1" applyBorder="1" applyAlignment="1" applyProtection="1">
      <alignment horizontal="center"/>
      <protection locked="0"/>
    </xf>
    <xf numFmtId="0" fontId="1" fillId="0" borderId="0" xfId="2"/>
    <xf numFmtId="0" fontId="0" fillId="0" borderId="4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3" fillId="2" borderId="4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1" fillId="0" borderId="22" xfId="0" applyNumberFormat="1" applyFont="1" applyBorder="1" applyAlignment="1">
      <alignment horizontal="center"/>
    </xf>
    <xf numFmtId="14" fontId="1" fillId="0" borderId="48" xfId="0" applyNumberFormat="1" applyFont="1" applyBorder="1" applyAlignment="1">
      <alignment horizontal="center"/>
    </xf>
    <xf numFmtId="14" fontId="4" fillId="0" borderId="2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0" fillId="0" borderId="45" xfId="0" applyNumberFormat="1" applyBorder="1"/>
    <xf numFmtId="49" fontId="0" fillId="0" borderId="6" xfId="0" applyNumberFormat="1" applyBorder="1"/>
    <xf numFmtId="49" fontId="7" fillId="0" borderId="2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2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0" fillId="0" borderId="14" xfId="0" applyBorder="1"/>
    <xf numFmtId="0" fontId="0" fillId="0" borderId="46" xfId="0" applyBorder="1"/>
    <xf numFmtId="0" fontId="0" fillId="0" borderId="47" xfId="0" applyBorder="1"/>
    <xf numFmtId="14" fontId="8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8" xfId="0" applyBorder="1"/>
    <xf numFmtId="0" fontId="3" fillId="0" borderId="23" xfId="0" applyFont="1" applyBorder="1"/>
    <xf numFmtId="0" fontId="3" fillId="0" borderId="49" xfId="0" applyFont="1" applyBorder="1"/>
    <xf numFmtId="0" fontId="13" fillId="4" borderId="4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3" borderId="4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49" fontId="7" fillId="0" borderId="8" xfId="0" applyNumberFormat="1" applyFont="1" applyBorder="1" applyAlignment="1">
      <alignment horizontal="right"/>
    </xf>
    <xf numFmtId="49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Normale" xfId="0" builtinId="0"/>
    <cellStyle name="Normale 2" xfId="2" xr:uid="{00000000-0005-0000-0000-000001000000}"/>
    <cellStyle name="Normale_Foglio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1419225</xdr:colOff>
      <xdr:row>1</xdr:row>
      <xdr:rowOff>57149</xdr:rowOff>
    </xdr:to>
    <xdr:pic>
      <xdr:nvPicPr>
        <xdr:cNvPr id="4" name="Immagine 3" descr="Immagine che contiene testo, logo, simbolo, Carattere&#10;&#10;Descrizione generata automa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6343650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676275</xdr:colOff>
      <xdr:row>1</xdr:row>
      <xdr:rowOff>38100</xdr:rowOff>
    </xdr:to>
    <xdr:pic>
      <xdr:nvPicPr>
        <xdr:cNvPr id="4" name="Immagine 3" descr="Immagine che contiene testo, logo, simbolo, Carattere&#10;&#10;Descrizione generata automa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0070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4</xdr:col>
      <xdr:colOff>1533525</xdr:colOff>
      <xdr:row>1</xdr:row>
      <xdr:rowOff>57149</xdr:rowOff>
    </xdr:to>
    <xdr:pic>
      <xdr:nvPicPr>
        <xdr:cNvPr id="5" name="Immagine 4" descr="Immagine che contiene testo, logo, simbolo, Carattere&#10;&#10;Descrizione generata automa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6457950" cy="857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1047750</xdr:colOff>
      <xdr:row>1</xdr:row>
      <xdr:rowOff>47624</xdr:rowOff>
    </xdr:to>
    <xdr:pic>
      <xdr:nvPicPr>
        <xdr:cNvPr id="4" name="Immagine 3" descr="Immagine che contiene testo, logo, simbolo, Carattere&#10;&#10;Descrizione generata automaticament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1047750</xdr:colOff>
      <xdr:row>1</xdr:row>
      <xdr:rowOff>47624</xdr:rowOff>
    </xdr:to>
    <xdr:pic>
      <xdr:nvPicPr>
        <xdr:cNvPr id="3" name="Immagine 2" descr="Immagine che contiene testo, logo, simbolo, Carattere&#10;&#10;Descrizione generata automaticament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857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1114425</xdr:colOff>
      <xdr:row>1</xdr:row>
      <xdr:rowOff>47624</xdr:rowOff>
    </xdr:to>
    <xdr:pic>
      <xdr:nvPicPr>
        <xdr:cNvPr id="4" name="Immagine 3" descr="Immagine che contiene testo, logo, simbolo, Carattere&#10;&#10;Descrizione generata automaticament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81650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3"/>
  <sheetViews>
    <sheetView tabSelected="1" workbookViewId="0">
      <selection activeCell="B40" sqref="B40"/>
    </sheetView>
  </sheetViews>
  <sheetFormatPr defaultColWidth="9.1796875" defaultRowHeight="12.5" x14ac:dyDescent="0.25"/>
  <cols>
    <col min="1" max="1" width="9.1796875" style="56"/>
    <col min="2" max="2" width="61.26953125" style="56" bestFit="1" customWidth="1"/>
    <col min="3" max="3" width="11.1796875" style="56" customWidth="1"/>
    <col min="4" max="4" width="15.26953125" style="56" customWidth="1"/>
    <col min="5" max="5" width="15" style="56" bestFit="1" customWidth="1"/>
    <col min="6" max="16384" width="9.1796875" style="56"/>
  </cols>
  <sheetData>
    <row r="2" spans="2:5" ht="13" x14ac:dyDescent="0.3">
      <c r="B2" s="55" t="s">
        <v>13</v>
      </c>
    </row>
    <row r="4" spans="2:5" x14ac:dyDescent="0.25">
      <c r="B4" s="56" t="s">
        <v>24</v>
      </c>
      <c r="C4" s="57"/>
      <c r="D4" s="57"/>
      <c r="E4" s="57"/>
    </row>
    <row r="6" spans="2:5" x14ac:dyDescent="0.25">
      <c r="B6" s="56" t="s">
        <v>14</v>
      </c>
    </row>
    <row r="9" spans="2:5" ht="13" x14ac:dyDescent="0.3">
      <c r="B9" s="55" t="s">
        <v>15</v>
      </c>
    </row>
    <row r="11" spans="2:5" x14ac:dyDescent="0.25">
      <c r="B11" s="56" t="s">
        <v>16</v>
      </c>
    </row>
    <row r="12" spans="2:5" x14ac:dyDescent="0.25">
      <c r="B12" s="56" t="s">
        <v>17</v>
      </c>
    </row>
    <row r="13" spans="2:5" x14ac:dyDescent="0.25">
      <c r="B13" s="56" t="s">
        <v>22</v>
      </c>
    </row>
    <row r="14" spans="2:5" x14ac:dyDescent="0.25">
      <c r="B14" s="56" t="s">
        <v>25</v>
      </c>
    </row>
    <row r="17" spans="2:5" ht="13" x14ac:dyDescent="0.3">
      <c r="B17" s="55" t="s">
        <v>18</v>
      </c>
    </row>
    <row r="19" spans="2:5" x14ac:dyDescent="0.25">
      <c r="B19" s="56" t="s">
        <v>19</v>
      </c>
    </row>
    <row r="20" spans="2:5" x14ac:dyDescent="0.25">
      <c r="B20" s="56" t="s">
        <v>20</v>
      </c>
    </row>
    <row r="21" spans="2:5" x14ac:dyDescent="0.25">
      <c r="B21" s="56" t="s">
        <v>23</v>
      </c>
    </row>
    <row r="23" spans="2:5" x14ac:dyDescent="0.25">
      <c r="B23" s="100" t="s">
        <v>21</v>
      </c>
      <c r="C23" s="100"/>
      <c r="D23" s="100"/>
      <c r="E23" s="100"/>
    </row>
  </sheetData>
  <mergeCells count="1">
    <mergeCell ref="B23:E2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9"/>
  <sheetViews>
    <sheetView workbookViewId="0">
      <selection activeCell="M10" sqref="M10"/>
    </sheetView>
  </sheetViews>
  <sheetFormatPr defaultRowHeight="12.5" x14ac:dyDescent="0.25"/>
  <cols>
    <col min="1" max="1" width="4.54296875" customWidth="1"/>
    <col min="2" max="2" width="21.26953125" customWidth="1"/>
    <col min="3" max="3" width="16.7265625" customWidth="1"/>
    <col min="4" max="4" width="31.26953125" customWidth="1"/>
    <col min="5" max="5" width="23.54296875" customWidth="1"/>
    <col min="6" max="6" width="13" customWidth="1"/>
    <col min="7" max="7" width="5.453125" customWidth="1"/>
    <col min="8" max="12" width="5.1796875" customWidth="1"/>
    <col min="13" max="13" width="7.453125" customWidth="1"/>
    <col min="14" max="14" width="6.453125" customWidth="1"/>
    <col min="15" max="15" width="7.26953125" customWidth="1"/>
    <col min="16" max="16" width="7.81640625" bestFit="1" customWidth="1"/>
    <col min="17" max="17" width="7.453125" bestFit="1" customWidth="1"/>
    <col min="18" max="18" width="7.81640625" bestFit="1" customWidth="1"/>
    <col min="19" max="19" width="8" customWidth="1"/>
    <col min="20" max="20" width="8.26953125" customWidth="1"/>
  </cols>
  <sheetData>
    <row r="1" spans="1:16" ht="63.75" customHeight="1" x14ac:dyDescent="0.25">
      <c r="A1" s="122"/>
      <c r="B1" s="123"/>
      <c r="C1" s="123"/>
      <c r="D1" s="123"/>
      <c r="E1" s="123"/>
      <c r="F1" s="123"/>
      <c r="G1" s="123"/>
      <c r="H1" s="123"/>
      <c r="I1" s="109"/>
      <c r="J1" s="109"/>
      <c r="K1" s="109"/>
      <c r="L1" s="109"/>
      <c r="M1" s="102"/>
    </row>
    <row r="2" spans="1:16" ht="15" customHeight="1" x14ac:dyDescent="0.3">
      <c r="A2" s="124" t="s">
        <v>42</v>
      </c>
      <c r="B2" s="125"/>
      <c r="C2" s="125"/>
      <c r="D2" s="125"/>
      <c r="E2" s="125"/>
      <c r="F2" s="125"/>
      <c r="G2" s="125"/>
      <c r="H2" s="125"/>
      <c r="I2" s="126"/>
      <c r="J2" s="126"/>
      <c r="K2" s="126"/>
      <c r="L2" s="126"/>
      <c r="M2" s="6"/>
    </row>
    <row r="3" spans="1:16" ht="6" customHeight="1" thickBot="1" x14ac:dyDescent="0.35">
      <c r="A3" s="5"/>
      <c r="D3" s="1"/>
      <c r="E3" s="1"/>
      <c r="F3" s="1"/>
      <c r="M3" s="6"/>
    </row>
    <row r="4" spans="1:16" ht="18.75" customHeight="1" x14ac:dyDescent="0.35">
      <c r="A4" s="127" t="s">
        <v>7</v>
      </c>
      <c r="B4" s="128"/>
      <c r="C4" s="129"/>
      <c r="D4" s="129"/>
      <c r="E4" s="129"/>
      <c r="F4" s="129"/>
      <c r="G4" s="130"/>
      <c r="H4" s="131"/>
      <c r="I4" s="132"/>
      <c r="J4" s="132"/>
      <c r="K4" s="132"/>
      <c r="L4" s="132"/>
      <c r="M4" s="133"/>
    </row>
    <row r="5" spans="1:16" ht="21.75" customHeight="1" x14ac:dyDescent="0.4">
      <c r="A5" s="111" t="s">
        <v>0</v>
      </c>
      <c r="B5" s="112"/>
      <c r="C5" s="113" t="s">
        <v>46</v>
      </c>
      <c r="D5" s="113"/>
      <c r="E5" s="113"/>
      <c r="F5" s="113"/>
      <c r="G5" s="113"/>
      <c r="H5" s="118">
        <v>45746</v>
      </c>
      <c r="I5" s="118"/>
      <c r="J5" s="118"/>
      <c r="K5" s="118"/>
      <c r="L5" s="118"/>
      <c r="M5" s="119"/>
    </row>
    <row r="6" spans="1:16" ht="18" customHeight="1" thickBot="1" x14ac:dyDescent="0.4">
      <c r="A6" s="114" t="s">
        <v>6</v>
      </c>
      <c r="B6" s="115"/>
      <c r="C6" s="116" t="s">
        <v>45</v>
      </c>
      <c r="D6" s="116"/>
      <c r="E6" s="116"/>
      <c r="F6" s="116"/>
      <c r="G6" s="117"/>
      <c r="H6" s="120" t="s">
        <v>44</v>
      </c>
      <c r="I6" s="116"/>
      <c r="J6" s="116"/>
      <c r="K6" s="116"/>
      <c r="L6" s="116"/>
      <c r="M6" s="121"/>
    </row>
    <row r="7" spans="1:16" x14ac:dyDescent="0.25">
      <c r="A7" s="101"/>
      <c r="B7" s="102"/>
      <c r="C7" s="105" t="s">
        <v>12</v>
      </c>
      <c r="D7" s="106"/>
      <c r="E7" s="106"/>
      <c r="F7" s="106"/>
      <c r="G7" s="106"/>
      <c r="H7" s="101"/>
      <c r="I7" s="109"/>
      <c r="J7" s="109"/>
      <c r="K7" s="109"/>
      <c r="L7" s="109"/>
      <c r="M7" s="102"/>
    </row>
    <row r="8" spans="1:16" ht="12.75" customHeight="1" thickBot="1" x14ac:dyDescent="0.3">
      <c r="A8" s="103"/>
      <c r="B8" s="104"/>
      <c r="C8" s="107"/>
      <c r="D8" s="108"/>
      <c r="E8" s="108"/>
      <c r="F8" s="108"/>
      <c r="G8" s="108"/>
      <c r="H8" s="103"/>
      <c r="I8" s="110"/>
      <c r="J8" s="110"/>
      <c r="K8" s="110"/>
      <c r="L8" s="110"/>
      <c r="M8" s="104"/>
    </row>
    <row r="9" spans="1:16" s="20" customFormat="1" ht="55.5" customHeight="1" thickBot="1" x14ac:dyDescent="0.3">
      <c r="A9" s="17"/>
      <c r="B9" s="18" t="s">
        <v>2</v>
      </c>
      <c r="C9" s="26" t="s">
        <v>1</v>
      </c>
      <c r="D9" s="26" t="s">
        <v>47</v>
      </c>
      <c r="E9" s="26" t="s">
        <v>8</v>
      </c>
      <c r="F9" s="26" t="s">
        <v>9</v>
      </c>
      <c r="G9" s="69" t="s">
        <v>3</v>
      </c>
      <c r="H9" s="59" t="s">
        <v>28</v>
      </c>
      <c r="I9" s="60" t="s">
        <v>29</v>
      </c>
      <c r="J9" s="60" t="s">
        <v>27</v>
      </c>
      <c r="K9" s="60" t="s">
        <v>31</v>
      </c>
      <c r="L9" s="60" t="s">
        <v>30</v>
      </c>
      <c r="M9" s="71" t="s">
        <v>5</v>
      </c>
      <c r="N9" s="19"/>
    </row>
    <row r="10" spans="1:16" s="2" customFormat="1" ht="18" customHeight="1" x14ac:dyDescent="0.3">
      <c r="A10" s="11">
        <v>1</v>
      </c>
      <c r="B10" s="33"/>
      <c r="C10" s="34"/>
      <c r="D10" s="37"/>
      <c r="E10" s="38"/>
      <c r="F10" s="43" t="str">
        <f>IF(B10="","",$C$4)</f>
        <v/>
      </c>
      <c r="G10" s="36"/>
      <c r="H10" s="61"/>
      <c r="I10" s="62"/>
      <c r="J10" s="63"/>
      <c r="K10" s="41"/>
      <c r="L10" s="74"/>
      <c r="M10" s="53" t="str">
        <f>IF(OR(,H10="X",I10="X",J10="X"),20,"")</f>
        <v/>
      </c>
      <c r="N10" s="3"/>
      <c r="P10" s="21"/>
    </row>
    <row r="11" spans="1:16" s="2" customFormat="1" ht="18" customHeight="1" x14ac:dyDescent="0.25">
      <c r="A11" s="11">
        <f t="shared" ref="A11:A27" si="0">A10+1</f>
        <v>2</v>
      </c>
      <c r="B11" s="12"/>
      <c r="C11" s="13"/>
      <c r="D11" s="39"/>
      <c r="E11" s="40"/>
      <c r="F11" s="44" t="str">
        <f t="shared" ref="F11:F27" si="1">IF(B11="","",$C$4)</f>
        <v/>
      </c>
      <c r="G11" s="29"/>
      <c r="H11" s="64"/>
      <c r="I11" s="14"/>
      <c r="J11" s="65"/>
      <c r="K11" s="42"/>
      <c r="L11" s="23"/>
      <c r="M11" s="51" t="str">
        <f>IF(OR(,H11="X",I11="X",J11="X"),20,"")</f>
        <v/>
      </c>
      <c r="N11" s="4"/>
    </row>
    <row r="12" spans="1:16" s="2" customFormat="1" ht="18" customHeight="1" x14ac:dyDescent="0.25">
      <c r="A12" s="11">
        <f t="shared" si="0"/>
        <v>3</v>
      </c>
      <c r="B12" s="12"/>
      <c r="C12" s="13"/>
      <c r="D12" s="39"/>
      <c r="E12" s="40"/>
      <c r="F12" s="44" t="str">
        <f t="shared" si="1"/>
        <v/>
      </c>
      <c r="G12" s="29"/>
      <c r="H12" s="64"/>
      <c r="I12" s="14"/>
      <c r="J12" s="65"/>
      <c r="K12" s="42"/>
      <c r="L12" s="23"/>
      <c r="M12" s="51" t="str">
        <f t="shared" ref="M12:M27" si="2">IF(OR(,H12="X",I12="X",J12="X"),20,"")</f>
        <v/>
      </c>
      <c r="N12" s="4"/>
    </row>
    <row r="13" spans="1:16" s="2" customFormat="1" ht="18" customHeight="1" x14ac:dyDescent="0.25">
      <c r="A13" s="11">
        <f t="shared" si="0"/>
        <v>4</v>
      </c>
      <c r="B13" s="12"/>
      <c r="C13" s="13"/>
      <c r="D13" s="39"/>
      <c r="E13" s="40"/>
      <c r="F13" s="44" t="str">
        <f t="shared" si="1"/>
        <v/>
      </c>
      <c r="G13" s="29"/>
      <c r="H13" s="64"/>
      <c r="I13" s="14"/>
      <c r="J13" s="65"/>
      <c r="K13" s="42"/>
      <c r="L13" s="23"/>
      <c r="M13" s="51" t="str">
        <f t="shared" si="2"/>
        <v/>
      </c>
      <c r="N13" s="4"/>
    </row>
    <row r="14" spans="1:16" s="2" customFormat="1" ht="18" customHeight="1" x14ac:dyDescent="0.25">
      <c r="A14" s="11">
        <f t="shared" si="0"/>
        <v>5</v>
      </c>
      <c r="B14" s="15"/>
      <c r="C14" s="16"/>
      <c r="D14" s="39"/>
      <c r="E14" s="40"/>
      <c r="F14" s="44" t="str">
        <f t="shared" si="1"/>
        <v/>
      </c>
      <c r="G14" s="29"/>
      <c r="H14" s="64"/>
      <c r="I14" s="14"/>
      <c r="J14" s="65"/>
      <c r="K14" s="42"/>
      <c r="L14" s="23"/>
      <c r="M14" s="51" t="str">
        <f t="shared" si="2"/>
        <v/>
      </c>
      <c r="N14" s="4"/>
    </row>
    <row r="15" spans="1:16" s="2" customFormat="1" ht="18" customHeight="1" x14ac:dyDescent="0.25">
      <c r="A15" s="11">
        <f t="shared" si="0"/>
        <v>6</v>
      </c>
      <c r="B15" s="12"/>
      <c r="C15" s="13"/>
      <c r="D15" s="39"/>
      <c r="E15" s="40"/>
      <c r="F15" s="44" t="str">
        <f t="shared" si="1"/>
        <v/>
      </c>
      <c r="G15" s="29"/>
      <c r="H15" s="64"/>
      <c r="I15" s="14"/>
      <c r="J15" s="65"/>
      <c r="K15" s="42"/>
      <c r="L15" s="23"/>
      <c r="M15" s="51" t="str">
        <f t="shared" si="2"/>
        <v/>
      </c>
      <c r="N15" s="4"/>
    </row>
    <row r="16" spans="1:16" s="2" customFormat="1" ht="18" customHeight="1" x14ac:dyDescent="0.25">
      <c r="A16" s="11">
        <f t="shared" si="0"/>
        <v>7</v>
      </c>
      <c r="B16" s="12"/>
      <c r="C16" s="13"/>
      <c r="D16" s="39"/>
      <c r="E16" s="40"/>
      <c r="F16" s="44" t="str">
        <f t="shared" si="1"/>
        <v/>
      </c>
      <c r="G16" s="29"/>
      <c r="H16" s="64"/>
      <c r="I16" s="14"/>
      <c r="J16" s="65"/>
      <c r="K16" s="42"/>
      <c r="L16" s="23"/>
      <c r="M16" s="51" t="str">
        <f t="shared" si="2"/>
        <v/>
      </c>
      <c r="N16" s="4"/>
    </row>
    <row r="17" spans="1:18" s="2" customFormat="1" ht="18" customHeight="1" x14ac:dyDescent="0.25">
      <c r="A17" s="11">
        <f>A16+1</f>
        <v>8</v>
      </c>
      <c r="B17" s="12"/>
      <c r="C17" s="13"/>
      <c r="D17" s="14"/>
      <c r="E17" s="23"/>
      <c r="F17" s="44" t="str">
        <f t="shared" si="1"/>
        <v/>
      </c>
      <c r="G17" s="29"/>
      <c r="H17" s="64"/>
      <c r="I17" s="14"/>
      <c r="J17" s="65"/>
      <c r="K17" s="42"/>
      <c r="L17" s="23"/>
      <c r="M17" s="51" t="str">
        <f t="shared" si="2"/>
        <v/>
      </c>
      <c r="N17" s="4"/>
    </row>
    <row r="18" spans="1:18" s="2" customFormat="1" ht="18" customHeight="1" x14ac:dyDescent="0.25">
      <c r="A18" s="11">
        <f t="shared" si="0"/>
        <v>9</v>
      </c>
      <c r="B18" s="12"/>
      <c r="C18" s="13"/>
      <c r="D18" s="14"/>
      <c r="E18" s="23"/>
      <c r="F18" s="44" t="str">
        <f t="shared" si="1"/>
        <v/>
      </c>
      <c r="G18" s="29"/>
      <c r="H18" s="64"/>
      <c r="I18" s="14"/>
      <c r="J18" s="65"/>
      <c r="K18" s="42"/>
      <c r="L18" s="23"/>
      <c r="M18" s="51" t="str">
        <f t="shared" si="2"/>
        <v/>
      </c>
      <c r="N18" s="4"/>
    </row>
    <row r="19" spans="1:18" s="2" customFormat="1" ht="18" customHeight="1" x14ac:dyDescent="0.25">
      <c r="A19" s="11">
        <f t="shared" si="0"/>
        <v>10</v>
      </c>
      <c r="B19" s="12"/>
      <c r="C19" s="13"/>
      <c r="D19" s="14"/>
      <c r="E19" s="23"/>
      <c r="F19" s="44" t="str">
        <f t="shared" si="1"/>
        <v/>
      </c>
      <c r="G19" s="29"/>
      <c r="H19" s="64"/>
      <c r="I19" s="14"/>
      <c r="J19" s="65"/>
      <c r="K19" s="42"/>
      <c r="L19" s="23"/>
      <c r="M19" s="51" t="str">
        <f t="shared" si="2"/>
        <v/>
      </c>
      <c r="N19" s="4"/>
    </row>
    <row r="20" spans="1:18" s="2" customFormat="1" ht="18" customHeight="1" x14ac:dyDescent="0.25">
      <c r="A20" s="11">
        <f t="shared" si="0"/>
        <v>11</v>
      </c>
      <c r="B20" s="12"/>
      <c r="C20" s="13"/>
      <c r="D20" s="14"/>
      <c r="E20" s="23"/>
      <c r="F20" s="44" t="str">
        <f t="shared" si="1"/>
        <v/>
      </c>
      <c r="G20" s="29"/>
      <c r="H20" s="64"/>
      <c r="I20" s="14"/>
      <c r="J20" s="65"/>
      <c r="K20" s="42"/>
      <c r="L20" s="23"/>
      <c r="M20" s="51" t="str">
        <f t="shared" si="2"/>
        <v/>
      </c>
      <c r="N20" s="4"/>
      <c r="R20" s="22" t="s">
        <v>10</v>
      </c>
    </row>
    <row r="21" spans="1:18" s="2" customFormat="1" ht="18" customHeight="1" x14ac:dyDescent="0.25">
      <c r="A21" s="11">
        <f t="shared" si="0"/>
        <v>12</v>
      </c>
      <c r="B21" s="12"/>
      <c r="C21" s="13"/>
      <c r="D21" s="14"/>
      <c r="E21" s="23"/>
      <c r="F21" s="44" t="str">
        <f>IF(B21="","",$C$4)</f>
        <v/>
      </c>
      <c r="G21" s="29"/>
      <c r="H21" s="64"/>
      <c r="I21" s="14"/>
      <c r="J21" s="65"/>
      <c r="K21" s="42"/>
      <c r="L21" s="23"/>
      <c r="M21" s="51" t="str">
        <f t="shared" si="2"/>
        <v/>
      </c>
      <c r="N21" s="4"/>
    </row>
    <row r="22" spans="1:18" s="2" customFormat="1" ht="18" customHeight="1" x14ac:dyDescent="0.25">
      <c r="A22" s="11">
        <f t="shared" si="0"/>
        <v>13</v>
      </c>
      <c r="B22" s="12"/>
      <c r="C22" s="13"/>
      <c r="D22" s="14"/>
      <c r="E22" s="23"/>
      <c r="F22" s="44" t="str">
        <f t="shared" si="1"/>
        <v/>
      </c>
      <c r="G22" s="29"/>
      <c r="H22" s="64"/>
      <c r="I22" s="14"/>
      <c r="J22" s="65"/>
      <c r="K22" s="42"/>
      <c r="L22" s="23"/>
      <c r="M22" s="51" t="str">
        <f t="shared" si="2"/>
        <v/>
      </c>
      <c r="N22" s="4"/>
    </row>
    <row r="23" spans="1:18" s="2" customFormat="1" ht="18" customHeight="1" x14ac:dyDescent="0.25">
      <c r="A23" s="11">
        <f t="shared" si="0"/>
        <v>14</v>
      </c>
      <c r="B23" s="12"/>
      <c r="C23" s="13"/>
      <c r="D23" s="14"/>
      <c r="E23" s="23"/>
      <c r="F23" s="44" t="str">
        <f t="shared" si="1"/>
        <v/>
      </c>
      <c r="G23" s="29"/>
      <c r="H23" s="64"/>
      <c r="I23" s="14"/>
      <c r="J23" s="65"/>
      <c r="K23" s="42"/>
      <c r="L23" s="23"/>
      <c r="M23" s="51" t="str">
        <f t="shared" si="2"/>
        <v/>
      </c>
      <c r="N23" s="4"/>
    </row>
    <row r="24" spans="1:18" s="2" customFormat="1" ht="18" customHeight="1" x14ac:dyDescent="0.25">
      <c r="A24" s="11">
        <f t="shared" si="0"/>
        <v>15</v>
      </c>
      <c r="B24" s="87"/>
      <c r="C24" s="88"/>
      <c r="D24" s="89"/>
      <c r="E24" s="90"/>
      <c r="F24" s="91"/>
      <c r="G24" s="92"/>
      <c r="H24" s="93"/>
      <c r="I24" s="89"/>
      <c r="J24" s="94"/>
      <c r="K24" s="95"/>
      <c r="L24" s="90"/>
      <c r="M24" s="51"/>
      <c r="N24" s="4"/>
    </row>
    <row r="25" spans="1:18" s="2" customFormat="1" ht="18" customHeight="1" x14ac:dyDescent="0.25">
      <c r="A25" s="11">
        <f t="shared" si="0"/>
        <v>16</v>
      </c>
      <c r="B25" s="87"/>
      <c r="C25" s="88"/>
      <c r="D25" s="89"/>
      <c r="E25" s="90"/>
      <c r="F25" s="91"/>
      <c r="G25" s="92"/>
      <c r="H25" s="93"/>
      <c r="I25" s="89"/>
      <c r="J25" s="94"/>
      <c r="K25" s="95"/>
      <c r="L25" s="90"/>
      <c r="M25" s="51"/>
      <c r="N25" s="4"/>
    </row>
    <row r="26" spans="1:18" s="2" customFormat="1" ht="18" customHeight="1" x14ac:dyDescent="0.25">
      <c r="A26" s="11">
        <f t="shared" si="0"/>
        <v>17</v>
      </c>
      <c r="B26" s="87"/>
      <c r="C26" s="88"/>
      <c r="D26" s="89"/>
      <c r="E26" s="90"/>
      <c r="F26" s="91"/>
      <c r="G26" s="92"/>
      <c r="H26" s="93"/>
      <c r="I26" s="89"/>
      <c r="J26" s="94"/>
      <c r="K26" s="95"/>
      <c r="L26" s="90"/>
      <c r="M26" s="51"/>
      <c r="N26" s="4"/>
    </row>
    <row r="27" spans="1:18" s="2" customFormat="1" ht="18" customHeight="1" thickBot="1" x14ac:dyDescent="0.3">
      <c r="A27" s="11">
        <f t="shared" si="0"/>
        <v>18</v>
      </c>
      <c r="B27" s="27"/>
      <c r="C27" s="28"/>
      <c r="D27" s="24"/>
      <c r="E27" s="25"/>
      <c r="F27" s="45" t="str">
        <f t="shared" si="1"/>
        <v/>
      </c>
      <c r="G27" s="30"/>
      <c r="H27" s="66"/>
      <c r="I27" s="24"/>
      <c r="J27" s="67"/>
      <c r="K27" s="72"/>
      <c r="L27" s="25"/>
      <c r="M27" s="51" t="str">
        <f t="shared" si="2"/>
        <v/>
      </c>
      <c r="N27" s="4"/>
    </row>
    <row r="28" spans="1:18" ht="20.25" customHeight="1" thickBot="1" x14ac:dyDescent="0.35">
      <c r="A28" s="5"/>
      <c r="M28" s="48">
        <f>SUM(M10:M27)</f>
        <v>0</v>
      </c>
    </row>
    <row r="29" spans="1:18" s="7" customFormat="1" ht="8.25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</sheetData>
  <mergeCells count="14">
    <mergeCell ref="A1:M1"/>
    <mergeCell ref="A2:L2"/>
    <mergeCell ref="A4:B4"/>
    <mergeCell ref="C4:G4"/>
    <mergeCell ref="H4:M4"/>
    <mergeCell ref="A7:B8"/>
    <mergeCell ref="C7:G8"/>
    <mergeCell ref="H7:M8"/>
    <mergeCell ref="A5:B5"/>
    <mergeCell ref="C5:G5"/>
    <mergeCell ref="A6:B6"/>
    <mergeCell ref="C6:G6"/>
    <mergeCell ref="H5:M5"/>
    <mergeCell ref="H6:M6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29"/>
  <sheetViews>
    <sheetView workbookViewId="0">
      <selection activeCell="M10" sqref="M10"/>
    </sheetView>
  </sheetViews>
  <sheetFormatPr defaultRowHeight="12.5" x14ac:dyDescent="0.25"/>
  <cols>
    <col min="1" max="1" width="4.54296875" customWidth="1"/>
    <col min="2" max="2" width="21.26953125" customWidth="1"/>
    <col min="3" max="3" width="16.7265625" customWidth="1"/>
    <col min="4" max="4" width="31.26953125" customWidth="1"/>
    <col min="5" max="5" width="23.54296875" customWidth="1"/>
    <col min="6" max="6" width="13" customWidth="1"/>
    <col min="7" max="7" width="5.453125" customWidth="1"/>
    <col min="8" max="12" width="5.1796875" customWidth="1"/>
    <col min="13" max="13" width="7.453125" customWidth="1"/>
    <col min="14" max="14" width="6.453125" customWidth="1"/>
    <col min="15" max="15" width="7.26953125" customWidth="1"/>
    <col min="16" max="16" width="7.81640625" bestFit="1" customWidth="1"/>
    <col min="17" max="17" width="7.453125" bestFit="1" customWidth="1"/>
    <col min="18" max="18" width="7.81640625" bestFit="1" customWidth="1"/>
    <col min="19" max="19" width="8" customWidth="1"/>
    <col min="20" max="20" width="8.26953125" customWidth="1"/>
  </cols>
  <sheetData>
    <row r="1" spans="1:16" ht="63.75" customHeight="1" x14ac:dyDescent="0.25">
      <c r="A1" s="122"/>
      <c r="B1" s="123"/>
      <c r="C1" s="123"/>
      <c r="D1" s="123"/>
      <c r="E1" s="123"/>
      <c r="F1" s="123"/>
      <c r="G1" s="123"/>
      <c r="H1" s="123"/>
      <c r="I1" s="109"/>
      <c r="J1" s="109"/>
      <c r="K1" s="109"/>
      <c r="L1" s="109"/>
      <c r="M1" s="102"/>
    </row>
    <row r="2" spans="1:16" ht="15" customHeight="1" x14ac:dyDescent="0.3">
      <c r="A2" s="124" t="s">
        <v>42</v>
      </c>
      <c r="B2" s="125"/>
      <c r="C2" s="125"/>
      <c r="D2" s="125"/>
      <c r="E2" s="125"/>
      <c r="F2" s="125"/>
      <c r="G2" s="125"/>
      <c r="H2" s="125"/>
      <c r="I2" s="126"/>
      <c r="J2" s="126"/>
      <c r="K2" s="126"/>
      <c r="L2" s="126"/>
      <c r="M2" s="6"/>
    </row>
    <row r="3" spans="1:16" ht="6" customHeight="1" thickBot="1" x14ac:dyDescent="0.35">
      <c r="A3" s="5"/>
      <c r="D3" s="1"/>
      <c r="E3" s="1"/>
      <c r="F3" s="1"/>
      <c r="M3" s="6"/>
    </row>
    <row r="4" spans="1:16" ht="18.75" customHeight="1" x14ac:dyDescent="0.35">
      <c r="A4" s="127" t="s">
        <v>7</v>
      </c>
      <c r="B4" s="128"/>
      <c r="C4" s="129">
        <f>'KATA  maschile'!C4</f>
        <v>0</v>
      </c>
      <c r="D4" s="129"/>
      <c r="E4" s="129"/>
      <c r="F4" s="129"/>
      <c r="G4" s="130"/>
      <c r="H4" s="131">
        <f>'KATA  maschile'!H4</f>
        <v>0</v>
      </c>
      <c r="I4" s="132"/>
      <c r="J4" s="132"/>
      <c r="K4" s="132"/>
      <c r="L4" s="132"/>
      <c r="M4" s="133"/>
    </row>
    <row r="5" spans="1:16" ht="21.75" customHeight="1" x14ac:dyDescent="0.4">
      <c r="A5" s="111" t="s">
        <v>0</v>
      </c>
      <c r="B5" s="112"/>
      <c r="C5" s="113" t="str">
        <f>'KATA  maschile'!C5</f>
        <v xml:space="preserve">32° TROFEO DELLE REGIONI </v>
      </c>
      <c r="D5" s="113"/>
      <c r="E5" s="113"/>
      <c r="F5" s="113"/>
      <c r="G5" s="113"/>
      <c r="H5" s="134">
        <f>'KATA  maschile'!H5</f>
        <v>45746</v>
      </c>
      <c r="I5" s="135"/>
      <c r="J5" s="135"/>
      <c r="K5" s="135"/>
      <c r="L5" s="135"/>
      <c r="M5" s="136"/>
    </row>
    <row r="6" spans="1:16" ht="18" customHeight="1" thickBot="1" x14ac:dyDescent="0.4">
      <c r="A6" s="114" t="s">
        <v>6</v>
      </c>
      <c r="B6" s="115"/>
      <c r="C6" s="116" t="str">
        <f>'KATA  maschile'!C6</f>
        <v xml:space="preserve"> Palazzetto dello Sport “Stefano Dal Lago” - Viale Kennedy 34</v>
      </c>
      <c r="D6" s="116"/>
      <c r="E6" s="116"/>
      <c r="F6" s="116"/>
      <c r="G6" s="117"/>
      <c r="H6" s="116" t="str">
        <f>'KATA  maschile'!H6</f>
        <v>NOVARA</v>
      </c>
      <c r="I6" s="137"/>
      <c r="J6" s="137"/>
      <c r="K6" s="137"/>
      <c r="L6" s="137"/>
      <c r="M6" s="138"/>
    </row>
    <row r="7" spans="1:16" x14ac:dyDescent="0.25">
      <c r="A7" s="101"/>
      <c r="B7" s="102"/>
      <c r="C7" s="105" t="s">
        <v>11</v>
      </c>
      <c r="D7" s="106"/>
      <c r="E7" s="106"/>
      <c r="F7" s="106"/>
      <c r="G7" s="106"/>
      <c r="H7" s="101"/>
      <c r="I7" s="109"/>
      <c r="J7" s="109"/>
      <c r="K7" s="109"/>
      <c r="L7" s="109"/>
      <c r="M7" s="102"/>
    </row>
    <row r="8" spans="1:16" ht="12.75" customHeight="1" thickBot="1" x14ac:dyDescent="0.3">
      <c r="A8" s="103"/>
      <c r="B8" s="104"/>
      <c r="C8" s="107"/>
      <c r="D8" s="108"/>
      <c r="E8" s="108"/>
      <c r="F8" s="108"/>
      <c r="G8" s="108"/>
      <c r="H8" s="103"/>
      <c r="I8" s="110"/>
      <c r="J8" s="110"/>
      <c r="K8" s="110"/>
      <c r="L8" s="110"/>
      <c r="M8" s="104"/>
    </row>
    <row r="9" spans="1:16" s="20" customFormat="1" ht="55.5" customHeight="1" thickBot="1" x14ac:dyDescent="0.3">
      <c r="A9" s="17"/>
      <c r="B9" s="18" t="s">
        <v>2</v>
      </c>
      <c r="C9" s="26" t="s">
        <v>1</v>
      </c>
      <c r="D9" s="26" t="s">
        <v>47</v>
      </c>
      <c r="E9" s="26" t="s">
        <v>8</v>
      </c>
      <c r="F9" s="26" t="s">
        <v>9</v>
      </c>
      <c r="G9" s="49" t="s">
        <v>3</v>
      </c>
      <c r="H9" s="59" t="s">
        <v>28</v>
      </c>
      <c r="I9" s="60" t="s">
        <v>29</v>
      </c>
      <c r="J9" s="60" t="s">
        <v>27</v>
      </c>
      <c r="K9" s="60" t="s">
        <v>31</v>
      </c>
      <c r="L9" s="60" t="s">
        <v>30</v>
      </c>
      <c r="M9" s="50" t="s">
        <v>5</v>
      </c>
      <c r="N9" s="19"/>
    </row>
    <row r="10" spans="1:16" s="2" customFormat="1" ht="18" customHeight="1" x14ac:dyDescent="0.3">
      <c r="A10" s="11">
        <v>1</v>
      </c>
      <c r="B10" s="33"/>
      <c r="C10" s="34"/>
      <c r="D10" s="37"/>
      <c r="E10" s="38"/>
      <c r="F10" s="43" t="str">
        <f>IF(B10="","",$C$4)</f>
        <v/>
      </c>
      <c r="G10" s="35"/>
      <c r="H10" s="61"/>
      <c r="I10" s="62"/>
      <c r="J10" s="63"/>
      <c r="K10" s="41"/>
      <c r="L10" s="74"/>
      <c r="M10" s="46" t="str">
        <f>IF(OR(J10="X",H10="X",I10="X"),20,"")</f>
        <v/>
      </c>
      <c r="N10" s="3"/>
      <c r="P10" s="21"/>
    </row>
    <row r="11" spans="1:16" s="2" customFormat="1" ht="18" customHeight="1" x14ac:dyDescent="0.25">
      <c r="A11" s="11">
        <f t="shared" ref="A11:A27" si="0">A10+1</f>
        <v>2</v>
      </c>
      <c r="B11" s="12"/>
      <c r="C11" s="13"/>
      <c r="D11" s="39"/>
      <c r="E11" s="40"/>
      <c r="F11" s="44" t="str">
        <f t="shared" ref="F11:F27" si="1">IF(B11="","",$C$4)</f>
        <v/>
      </c>
      <c r="G11" s="31"/>
      <c r="H11" s="64"/>
      <c r="I11" s="14"/>
      <c r="J11" s="65"/>
      <c r="K11" s="42"/>
      <c r="L11" s="23"/>
      <c r="M11" s="46" t="str">
        <f t="shared" ref="M11:M27" si="2">IF(OR(J11="X",H11="X",I11="X"),20,"")</f>
        <v/>
      </c>
      <c r="N11" s="4"/>
    </row>
    <row r="12" spans="1:16" s="2" customFormat="1" ht="18" customHeight="1" x14ac:dyDescent="0.25">
      <c r="A12" s="11">
        <f t="shared" si="0"/>
        <v>3</v>
      </c>
      <c r="B12" s="12"/>
      <c r="C12" s="13"/>
      <c r="D12" s="39"/>
      <c r="E12" s="40"/>
      <c r="F12" s="44" t="str">
        <f t="shared" si="1"/>
        <v/>
      </c>
      <c r="G12" s="31"/>
      <c r="H12" s="64"/>
      <c r="I12" s="14"/>
      <c r="J12" s="65"/>
      <c r="K12" s="42"/>
      <c r="L12" s="23"/>
      <c r="M12" s="46" t="str">
        <f t="shared" si="2"/>
        <v/>
      </c>
      <c r="N12" s="4"/>
    </row>
    <row r="13" spans="1:16" s="2" customFormat="1" ht="18" customHeight="1" x14ac:dyDescent="0.25">
      <c r="A13" s="11">
        <f t="shared" si="0"/>
        <v>4</v>
      </c>
      <c r="B13" s="12"/>
      <c r="C13" s="13"/>
      <c r="D13" s="39"/>
      <c r="E13" s="40"/>
      <c r="F13" s="44" t="str">
        <f t="shared" si="1"/>
        <v/>
      </c>
      <c r="G13" s="31"/>
      <c r="H13" s="64"/>
      <c r="I13" s="14"/>
      <c r="J13" s="65"/>
      <c r="K13" s="42"/>
      <c r="L13" s="23"/>
      <c r="M13" s="46" t="str">
        <f t="shared" si="2"/>
        <v/>
      </c>
      <c r="N13" s="4"/>
    </row>
    <row r="14" spans="1:16" s="2" customFormat="1" ht="18" customHeight="1" x14ac:dyDescent="0.25">
      <c r="A14" s="11">
        <f t="shared" si="0"/>
        <v>5</v>
      </c>
      <c r="B14" s="15"/>
      <c r="C14" s="16"/>
      <c r="D14" s="39"/>
      <c r="E14" s="40"/>
      <c r="F14" s="44" t="str">
        <f t="shared" si="1"/>
        <v/>
      </c>
      <c r="G14" s="31"/>
      <c r="H14" s="64"/>
      <c r="I14" s="14"/>
      <c r="J14" s="65"/>
      <c r="K14" s="42"/>
      <c r="L14" s="23"/>
      <c r="M14" s="46" t="str">
        <f t="shared" si="2"/>
        <v/>
      </c>
      <c r="N14" s="4"/>
    </row>
    <row r="15" spans="1:16" s="2" customFormat="1" ht="18" customHeight="1" x14ac:dyDescent="0.25">
      <c r="A15" s="11">
        <f t="shared" si="0"/>
        <v>6</v>
      </c>
      <c r="B15" s="12"/>
      <c r="C15" s="13"/>
      <c r="D15" s="39"/>
      <c r="E15" s="40"/>
      <c r="F15" s="44" t="str">
        <f t="shared" si="1"/>
        <v/>
      </c>
      <c r="G15" s="31"/>
      <c r="H15" s="64"/>
      <c r="I15" s="14"/>
      <c r="J15" s="65"/>
      <c r="K15" s="42"/>
      <c r="L15" s="23"/>
      <c r="M15" s="46" t="str">
        <f t="shared" si="2"/>
        <v/>
      </c>
      <c r="N15" s="4"/>
    </row>
    <row r="16" spans="1:16" s="2" customFormat="1" ht="18" customHeight="1" x14ac:dyDescent="0.25">
      <c r="A16" s="11">
        <f t="shared" si="0"/>
        <v>7</v>
      </c>
      <c r="B16" s="12"/>
      <c r="C16" s="13"/>
      <c r="D16" s="39"/>
      <c r="E16" s="40"/>
      <c r="F16" s="44" t="str">
        <f t="shared" si="1"/>
        <v/>
      </c>
      <c r="G16" s="31"/>
      <c r="H16" s="64"/>
      <c r="I16" s="14"/>
      <c r="J16" s="65"/>
      <c r="K16" s="42"/>
      <c r="L16" s="23"/>
      <c r="M16" s="46" t="str">
        <f t="shared" si="2"/>
        <v/>
      </c>
      <c r="N16" s="4"/>
    </row>
    <row r="17" spans="1:18" s="2" customFormat="1" ht="18" customHeight="1" x14ac:dyDescent="0.25">
      <c r="A17" s="11">
        <f t="shared" si="0"/>
        <v>8</v>
      </c>
      <c r="B17" s="12"/>
      <c r="C17" s="13"/>
      <c r="D17" s="14"/>
      <c r="E17" s="23"/>
      <c r="F17" s="44" t="str">
        <f t="shared" si="1"/>
        <v/>
      </c>
      <c r="G17" s="31"/>
      <c r="H17" s="64"/>
      <c r="I17" s="14"/>
      <c r="J17" s="65"/>
      <c r="K17" s="42"/>
      <c r="L17" s="23"/>
      <c r="M17" s="46" t="str">
        <f t="shared" si="2"/>
        <v/>
      </c>
      <c r="N17" s="4"/>
    </row>
    <row r="18" spans="1:18" s="2" customFormat="1" ht="18" customHeight="1" x14ac:dyDescent="0.25">
      <c r="A18" s="11">
        <f t="shared" si="0"/>
        <v>9</v>
      </c>
      <c r="B18" s="12"/>
      <c r="C18" s="13"/>
      <c r="D18" s="14"/>
      <c r="E18" s="23"/>
      <c r="F18" s="44" t="str">
        <f t="shared" si="1"/>
        <v/>
      </c>
      <c r="G18" s="31"/>
      <c r="H18" s="64"/>
      <c r="I18" s="14"/>
      <c r="J18" s="65"/>
      <c r="K18" s="42"/>
      <c r="L18" s="23"/>
      <c r="M18" s="46" t="str">
        <f t="shared" si="2"/>
        <v/>
      </c>
      <c r="N18" s="4"/>
    </row>
    <row r="19" spans="1:18" s="2" customFormat="1" ht="18" customHeight="1" x14ac:dyDescent="0.25">
      <c r="A19" s="11">
        <f t="shared" si="0"/>
        <v>10</v>
      </c>
      <c r="B19" s="12"/>
      <c r="C19" s="13"/>
      <c r="D19" s="14"/>
      <c r="E19" s="23"/>
      <c r="F19" s="44" t="str">
        <f t="shared" si="1"/>
        <v/>
      </c>
      <c r="G19" s="31"/>
      <c r="H19" s="64"/>
      <c r="I19" s="14"/>
      <c r="J19" s="65"/>
      <c r="K19" s="42"/>
      <c r="L19" s="23"/>
      <c r="M19" s="46" t="str">
        <f t="shared" si="2"/>
        <v/>
      </c>
      <c r="N19" s="4"/>
    </row>
    <row r="20" spans="1:18" s="2" customFormat="1" ht="18" customHeight="1" x14ac:dyDescent="0.25">
      <c r="A20" s="11">
        <f t="shared" si="0"/>
        <v>11</v>
      </c>
      <c r="B20" s="12"/>
      <c r="C20" s="13"/>
      <c r="D20" s="14"/>
      <c r="E20" s="23"/>
      <c r="F20" s="44" t="str">
        <f t="shared" si="1"/>
        <v/>
      </c>
      <c r="G20" s="31"/>
      <c r="H20" s="64"/>
      <c r="I20" s="14"/>
      <c r="J20" s="65"/>
      <c r="K20" s="42"/>
      <c r="L20" s="23"/>
      <c r="M20" s="46" t="str">
        <f t="shared" si="2"/>
        <v/>
      </c>
      <c r="N20" s="4"/>
      <c r="R20" s="22" t="s">
        <v>10</v>
      </c>
    </row>
    <row r="21" spans="1:18" s="2" customFormat="1" ht="18" customHeight="1" x14ac:dyDescent="0.25">
      <c r="A21" s="11">
        <f t="shared" si="0"/>
        <v>12</v>
      </c>
      <c r="B21" s="12"/>
      <c r="C21" s="13"/>
      <c r="D21" s="14"/>
      <c r="E21" s="23"/>
      <c r="F21" s="44" t="str">
        <f>IF(B21="","",$C$4)</f>
        <v/>
      </c>
      <c r="G21" s="31"/>
      <c r="H21" s="64"/>
      <c r="I21" s="14"/>
      <c r="J21" s="65"/>
      <c r="K21" s="42"/>
      <c r="L21" s="23"/>
      <c r="M21" s="46" t="str">
        <f t="shared" si="2"/>
        <v/>
      </c>
      <c r="N21" s="4"/>
    </row>
    <row r="22" spans="1:18" s="2" customFormat="1" ht="18" customHeight="1" x14ac:dyDescent="0.25">
      <c r="A22" s="11">
        <f t="shared" si="0"/>
        <v>13</v>
      </c>
      <c r="B22" s="12"/>
      <c r="C22" s="13"/>
      <c r="D22" s="14"/>
      <c r="E22" s="23"/>
      <c r="F22" s="44" t="str">
        <f t="shared" si="1"/>
        <v/>
      </c>
      <c r="G22" s="31"/>
      <c r="H22" s="64"/>
      <c r="I22" s="14"/>
      <c r="J22" s="65"/>
      <c r="K22" s="42"/>
      <c r="L22" s="23"/>
      <c r="M22" s="46" t="str">
        <f t="shared" si="2"/>
        <v/>
      </c>
      <c r="N22" s="4"/>
    </row>
    <row r="23" spans="1:18" s="2" customFormat="1" ht="18" customHeight="1" x14ac:dyDescent="0.25">
      <c r="A23" s="11">
        <f t="shared" si="0"/>
        <v>14</v>
      </c>
      <c r="B23" s="12"/>
      <c r="C23" s="13"/>
      <c r="D23" s="14"/>
      <c r="E23" s="23"/>
      <c r="F23" s="44" t="str">
        <f t="shared" si="1"/>
        <v/>
      </c>
      <c r="G23" s="31"/>
      <c r="H23" s="64"/>
      <c r="I23" s="14"/>
      <c r="J23" s="65"/>
      <c r="K23" s="42"/>
      <c r="L23" s="23"/>
      <c r="M23" s="46" t="str">
        <f t="shared" si="2"/>
        <v/>
      </c>
      <c r="N23" s="4"/>
    </row>
    <row r="24" spans="1:18" s="2" customFormat="1" ht="18" customHeight="1" x14ac:dyDescent="0.25">
      <c r="A24" s="11">
        <f t="shared" si="0"/>
        <v>15</v>
      </c>
      <c r="B24" s="87"/>
      <c r="C24" s="88"/>
      <c r="D24" s="89"/>
      <c r="E24" s="90"/>
      <c r="F24" s="91"/>
      <c r="G24" s="96"/>
      <c r="H24" s="93"/>
      <c r="I24" s="89"/>
      <c r="J24" s="94"/>
      <c r="K24" s="95"/>
      <c r="L24" s="90"/>
      <c r="M24" s="46"/>
      <c r="N24" s="4"/>
    </row>
    <row r="25" spans="1:18" s="2" customFormat="1" ht="18" customHeight="1" x14ac:dyDescent="0.25">
      <c r="A25" s="11">
        <f t="shared" si="0"/>
        <v>16</v>
      </c>
      <c r="B25" s="87"/>
      <c r="C25" s="88"/>
      <c r="D25" s="89"/>
      <c r="E25" s="90"/>
      <c r="F25" s="91"/>
      <c r="G25" s="96"/>
      <c r="H25" s="93"/>
      <c r="I25" s="89"/>
      <c r="J25" s="94"/>
      <c r="K25" s="95"/>
      <c r="L25" s="90"/>
      <c r="M25" s="46"/>
      <c r="N25" s="4"/>
    </row>
    <row r="26" spans="1:18" s="2" customFormat="1" ht="18" customHeight="1" x14ac:dyDescent="0.25">
      <c r="A26" s="11">
        <f t="shared" si="0"/>
        <v>17</v>
      </c>
      <c r="B26" s="87"/>
      <c r="C26" s="88"/>
      <c r="D26" s="89"/>
      <c r="E26" s="90"/>
      <c r="F26" s="91"/>
      <c r="G26" s="96"/>
      <c r="H26" s="93"/>
      <c r="I26" s="89"/>
      <c r="J26" s="94"/>
      <c r="K26" s="95"/>
      <c r="L26" s="90"/>
      <c r="M26" s="46"/>
      <c r="N26" s="4"/>
    </row>
    <row r="27" spans="1:18" s="2" customFormat="1" ht="18" customHeight="1" thickBot="1" x14ac:dyDescent="0.3">
      <c r="A27" s="11">
        <f t="shared" si="0"/>
        <v>18</v>
      </c>
      <c r="B27" s="27"/>
      <c r="C27" s="28"/>
      <c r="D27" s="24"/>
      <c r="E27" s="25"/>
      <c r="F27" s="45" t="str">
        <f t="shared" si="1"/>
        <v/>
      </c>
      <c r="G27" s="32"/>
      <c r="H27" s="66"/>
      <c r="I27" s="24"/>
      <c r="J27" s="67"/>
      <c r="K27" s="72"/>
      <c r="L27" s="25"/>
      <c r="M27" s="46" t="str">
        <f t="shared" si="2"/>
        <v/>
      </c>
      <c r="N27" s="4"/>
    </row>
    <row r="28" spans="1:18" ht="20.25" customHeight="1" thickBot="1" x14ac:dyDescent="0.35">
      <c r="A28" s="5"/>
      <c r="M28" s="47">
        <f>SUM(M10:M27)</f>
        <v>0</v>
      </c>
    </row>
    <row r="29" spans="1:18" s="7" customFormat="1" ht="8.25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</sheetData>
  <mergeCells count="14">
    <mergeCell ref="A1:M1"/>
    <mergeCell ref="A2:L2"/>
    <mergeCell ref="A4:B4"/>
    <mergeCell ref="C4:G4"/>
    <mergeCell ref="H4:M4"/>
    <mergeCell ref="A7:B8"/>
    <mergeCell ref="C7:G8"/>
    <mergeCell ref="H7:M8"/>
    <mergeCell ref="A5:B5"/>
    <mergeCell ref="C5:G5"/>
    <mergeCell ref="A6:B6"/>
    <mergeCell ref="C6:G6"/>
    <mergeCell ref="H5:M5"/>
    <mergeCell ref="H6:M6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F27 F10:F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9"/>
  <sheetViews>
    <sheetView workbookViewId="0">
      <selection activeCell="M10" sqref="M10"/>
    </sheetView>
  </sheetViews>
  <sheetFormatPr defaultRowHeight="12.5" x14ac:dyDescent="0.25"/>
  <cols>
    <col min="1" max="1" width="4.54296875" customWidth="1"/>
    <col min="2" max="2" width="21.26953125" customWidth="1"/>
    <col min="3" max="3" width="16.7265625" customWidth="1"/>
    <col min="4" max="4" width="31.26953125" customWidth="1"/>
    <col min="5" max="5" width="23.54296875" customWidth="1"/>
    <col min="6" max="6" width="13" customWidth="1"/>
    <col min="7" max="7" width="5.453125" customWidth="1"/>
    <col min="8" max="12" width="5.1796875" customWidth="1"/>
    <col min="13" max="13" width="7.453125" customWidth="1"/>
    <col min="14" max="14" width="6.453125" customWidth="1"/>
    <col min="15" max="15" width="7.26953125" customWidth="1"/>
    <col min="16" max="16" width="7.81640625" bestFit="1" customWidth="1"/>
    <col min="17" max="17" width="7.453125" bestFit="1" customWidth="1"/>
    <col min="18" max="18" width="7.81640625" bestFit="1" customWidth="1"/>
    <col min="19" max="19" width="8" customWidth="1"/>
    <col min="20" max="20" width="8.26953125" customWidth="1"/>
  </cols>
  <sheetData>
    <row r="1" spans="1:16" ht="63.75" customHeight="1" x14ac:dyDescent="0.25">
      <c r="A1" s="122"/>
      <c r="B1" s="123"/>
      <c r="C1" s="123"/>
      <c r="D1" s="123"/>
      <c r="E1" s="123"/>
      <c r="F1" s="123"/>
      <c r="G1" s="123"/>
      <c r="H1" s="123"/>
      <c r="I1" s="109"/>
      <c r="J1" s="109"/>
      <c r="K1" s="109"/>
      <c r="L1" s="109"/>
      <c r="M1" s="102"/>
    </row>
    <row r="2" spans="1:16" ht="15" customHeight="1" x14ac:dyDescent="0.3">
      <c r="A2" s="124" t="s">
        <v>42</v>
      </c>
      <c r="B2" s="125"/>
      <c r="C2" s="125"/>
      <c r="D2" s="125"/>
      <c r="E2" s="125"/>
      <c r="F2" s="125"/>
      <c r="G2" s="125"/>
      <c r="H2" s="125"/>
      <c r="I2" s="126"/>
      <c r="J2" s="126"/>
      <c r="K2" s="126"/>
      <c r="L2" s="126"/>
      <c r="M2" s="6"/>
    </row>
    <row r="3" spans="1:16" ht="6" customHeight="1" thickBot="1" x14ac:dyDescent="0.35">
      <c r="A3" s="5"/>
      <c r="D3" s="1"/>
      <c r="E3" s="1"/>
      <c r="F3" s="1"/>
      <c r="M3" s="6"/>
    </row>
    <row r="4" spans="1:16" ht="18.75" customHeight="1" x14ac:dyDescent="0.35">
      <c r="A4" s="127" t="s">
        <v>7</v>
      </c>
      <c r="B4" s="128"/>
      <c r="C4" s="129"/>
      <c r="D4" s="129"/>
      <c r="E4" s="129"/>
      <c r="F4" s="129"/>
      <c r="G4" s="130"/>
      <c r="H4" s="131"/>
      <c r="I4" s="132"/>
      <c r="J4" s="132"/>
      <c r="K4" s="132"/>
      <c r="L4" s="132"/>
      <c r="M4" s="133"/>
    </row>
    <row r="5" spans="1:16" ht="21.75" customHeight="1" x14ac:dyDescent="0.4">
      <c r="A5" s="111" t="s">
        <v>0</v>
      </c>
      <c r="B5" s="112"/>
      <c r="C5" s="113" t="s">
        <v>43</v>
      </c>
      <c r="D5" s="113"/>
      <c r="E5" s="113"/>
      <c r="F5" s="113"/>
      <c r="G5" s="113"/>
      <c r="H5" s="118">
        <f>'KATA  maschile'!$H$5</f>
        <v>45746</v>
      </c>
      <c r="I5" s="118"/>
      <c r="J5" s="118"/>
      <c r="K5" s="118"/>
      <c r="L5" s="118"/>
      <c r="M5" s="119"/>
    </row>
    <row r="6" spans="1:16" ht="18" customHeight="1" thickBot="1" x14ac:dyDescent="0.4">
      <c r="A6" s="114" t="s">
        <v>6</v>
      </c>
      <c r="B6" s="115"/>
      <c r="C6" s="116" t="str">
        <f>'KATA  maschile'!$C$6</f>
        <v xml:space="preserve"> Palazzetto dello Sport “Stefano Dal Lago” - Viale Kennedy 34</v>
      </c>
      <c r="D6" s="116"/>
      <c r="E6" s="116"/>
      <c r="F6" s="116"/>
      <c r="G6" s="116"/>
      <c r="H6" s="116" t="str">
        <f>'KATA  maschile'!$H$6</f>
        <v>NOVARA</v>
      </c>
      <c r="I6" s="116"/>
      <c r="J6" s="116"/>
      <c r="K6" s="116"/>
      <c r="L6" s="116"/>
      <c r="M6" s="121"/>
    </row>
    <row r="7" spans="1:16" x14ac:dyDescent="0.25">
      <c r="A7" s="101"/>
      <c r="B7" s="102"/>
      <c r="C7" s="139" t="s">
        <v>33</v>
      </c>
      <c r="D7" s="140"/>
      <c r="E7" s="140"/>
      <c r="F7" s="140"/>
      <c r="G7" s="140"/>
      <c r="H7" s="101"/>
      <c r="I7" s="109"/>
      <c r="J7" s="109"/>
      <c r="K7" s="109"/>
      <c r="L7" s="109"/>
      <c r="M7" s="102"/>
    </row>
    <row r="8" spans="1:16" ht="12.75" customHeight="1" thickBot="1" x14ac:dyDescent="0.3">
      <c r="A8" s="103"/>
      <c r="B8" s="104"/>
      <c r="C8" s="141"/>
      <c r="D8" s="142"/>
      <c r="E8" s="142"/>
      <c r="F8" s="142"/>
      <c r="G8" s="142"/>
      <c r="H8" s="103"/>
      <c r="I8" s="110"/>
      <c r="J8" s="110"/>
      <c r="K8" s="110"/>
      <c r="L8" s="110"/>
      <c r="M8" s="104"/>
    </row>
    <row r="9" spans="1:16" s="20" customFormat="1" ht="55.5" customHeight="1" thickBot="1" x14ac:dyDescent="0.3">
      <c r="A9" s="17"/>
      <c r="B9" s="18" t="s">
        <v>2</v>
      </c>
      <c r="C9" s="26" t="s">
        <v>1</v>
      </c>
      <c r="D9" s="26" t="s">
        <v>47</v>
      </c>
      <c r="E9" s="26" t="s">
        <v>8</v>
      </c>
      <c r="F9" s="26" t="s">
        <v>9</v>
      </c>
      <c r="G9" s="69" t="s">
        <v>3</v>
      </c>
      <c r="H9" s="59" t="s">
        <v>28</v>
      </c>
      <c r="I9" s="60" t="s">
        <v>29</v>
      </c>
      <c r="J9" s="60" t="s">
        <v>27</v>
      </c>
      <c r="K9" s="60" t="s">
        <v>31</v>
      </c>
      <c r="L9" s="60" t="s">
        <v>30</v>
      </c>
      <c r="M9" s="71" t="s">
        <v>5</v>
      </c>
      <c r="N9" s="19"/>
    </row>
    <row r="10" spans="1:16" s="2" customFormat="1" ht="18" customHeight="1" x14ac:dyDescent="0.3">
      <c r="A10" s="11">
        <v>1</v>
      </c>
      <c r="B10" s="33"/>
      <c r="C10" s="34"/>
      <c r="D10" s="37"/>
      <c r="E10" s="38"/>
      <c r="F10" s="43" t="str">
        <f>IF(B10="","",$C$4)</f>
        <v/>
      </c>
      <c r="G10" s="36"/>
      <c r="H10" s="61"/>
      <c r="I10" s="62"/>
      <c r="J10" s="63"/>
      <c r="K10" s="41"/>
      <c r="L10" s="74"/>
      <c r="M10" s="53" t="str">
        <f>IF(OR(,H10="X",I10="X",J10="X"),20,"")</f>
        <v/>
      </c>
      <c r="N10" s="3"/>
      <c r="P10" s="21"/>
    </row>
    <row r="11" spans="1:16" s="2" customFormat="1" ht="18" customHeight="1" x14ac:dyDescent="0.25">
      <c r="A11" s="11">
        <f t="shared" ref="A11:A27" si="0">A10+1</f>
        <v>2</v>
      </c>
      <c r="B11" s="12"/>
      <c r="C11" s="13"/>
      <c r="D11" s="39"/>
      <c r="E11" s="40"/>
      <c r="F11" s="44" t="str">
        <f t="shared" ref="F11:F27" si="1">IF(B11="","",$C$4)</f>
        <v/>
      </c>
      <c r="G11" s="29"/>
      <c r="H11" s="64"/>
      <c r="I11" s="14"/>
      <c r="J11" s="65"/>
      <c r="K11" s="42"/>
      <c r="L11" s="23"/>
      <c r="M11" s="51" t="str">
        <f t="shared" ref="M11:M27" si="2">IF(OR(,H11="X",I11="X",J11="X"),20,"")</f>
        <v/>
      </c>
      <c r="N11" s="4"/>
    </row>
    <row r="12" spans="1:16" s="2" customFormat="1" ht="18" customHeight="1" x14ac:dyDescent="0.25">
      <c r="A12" s="11">
        <f t="shared" si="0"/>
        <v>3</v>
      </c>
      <c r="B12" s="12"/>
      <c r="C12" s="13"/>
      <c r="D12" s="39"/>
      <c r="E12" s="40"/>
      <c r="F12" s="44" t="str">
        <f t="shared" si="1"/>
        <v/>
      </c>
      <c r="G12" s="29"/>
      <c r="H12" s="64"/>
      <c r="I12" s="14"/>
      <c r="J12" s="65"/>
      <c r="K12" s="42"/>
      <c r="L12" s="23"/>
      <c r="M12" s="51" t="str">
        <f t="shared" si="2"/>
        <v/>
      </c>
      <c r="N12" s="4"/>
    </row>
    <row r="13" spans="1:16" s="2" customFormat="1" ht="18" customHeight="1" x14ac:dyDescent="0.25">
      <c r="A13" s="11">
        <f t="shared" si="0"/>
        <v>4</v>
      </c>
      <c r="B13" s="12"/>
      <c r="C13" s="13"/>
      <c r="D13" s="39"/>
      <c r="E13" s="40"/>
      <c r="F13" s="44" t="str">
        <f t="shared" si="1"/>
        <v/>
      </c>
      <c r="G13" s="29"/>
      <c r="H13" s="64"/>
      <c r="I13" s="14"/>
      <c r="J13" s="65"/>
      <c r="K13" s="42"/>
      <c r="L13" s="23"/>
      <c r="M13" s="51" t="str">
        <f t="shared" si="2"/>
        <v/>
      </c>
      <c r="N13" s="4"/>
    </row>
    <row r="14" spans="1:16" s="2" customFormat="1" ht="18" customHeight="1" x14ac:dyDescent="0.25">
      <c r="A14" s="11">
        <f t="shared" si="0"/>
        <v>5</v>
      </c>
      <c r="B14" s="15"/>
      <c r="C14" s="16"/>
      <c r="D14" s="39"/>
      <c r="E14" s="40"/>
      <c r="F14" s="44" t="str">
        <f t="shared" si="1"/>
        <v/>
      </c>
      <c r="G14" s="29"/>
      <c r="H14" s="64"/>
      <c r="I14" s="14"/>
      <c r="J14" s="65"/>
      <c r="K14" s="42"/>
      <c r="L14" s="23"/>
      <c r="M14" s="51" t="str">
        <f t="shared" si="2"/>
        <v/>
      </c>
      <c r="N14" s="4"/>
    </row>
    <row r="15" spans="1:16" s="2" customFormat="1" ht="18" customHeight="1" x14ac:dyDescent="0.25">
      <c r="A15" s="11">
        <f t="shared" si="0"/>
        <v>6</v>
      </c>
      <c r="B15" s="12"/>
      <c r="C15" s="13"/>
      <c r="D15" s="39"/>
      <c r="E15" s="40"/>
      <c r="F15" s="44" t="str">
        <f t="shared" si="1"/>
        <v/>
      </c>
      <c r="G15" s="29"/>
      <c r="H15" s="64"/>
      <c r="I15" s="14"/>
      <c r="J15" s="65"/>
      <c r="K15" s="42"/>
      <c r="L15" s="23"/>
      <c r="M15" s="51" t="str">
        <f t="shared" si="2"/>
        <v/>
      </c>
      <c r="N15" s="4"/>
    </row>
    <row r="16" spans="1:16" s="2" customFormat="1" ht="18" customHeight="1" x14ac:dyDescent="0.25">
      <c r="A16" s="11">
        <f t="shared" si="0"/>
        <v>7</v>
      </c>
      <c r="B16" s="12"/>
      <c r="C16" s="13"/>
      <c r="D16" s="39"/>
      <c r="E16" s="40"/>
      <c r="F16" s="44" t="str">
        <f t="shared" si="1"/>
        <v/>
      </c>
      <c r="G16" s="29"/>
      <c r="H16" s="64"/>
      <c r="I16" s="14"/>
      <c r="J16" s="65"/>
      <c r="K16" s="42"/>
      <c r="L16" s="23"/>
      <c r="M16" s="51" t="str">
        <f t="shared" si="2"/>
        <v/>
      </c>
      <c r="N16" s="4"/>
    </row>
    <row r="17" spans="1:18" s="2" customFormat="1" ht="18" customHeight="1" x14ac:dyDescent="0.25">
      <c r="A17" s="11">
        <f t="shared" si="0"/>
        <v>8</v>
      </c>
      <c r="B17" s="12"/>
      <c r="C17" s="13"/>
      <c r="D17" s="14"/>
      <c r="E17" s="23"/>
      <c r="F17" s="44" t="str">
        <f t="shared" si="1"/>
        <v/>
      </c>
      <c r="G17" s="29"/>
      <c r="H17" s="64"/>
      <c r="I17" s="14"/>
      <c r="J17" s="65"/>
      <c r="K17" s="42"/>
      <c r="L17" s="23"/>
      <c r="M17" s="51" t="str">
        <f t="shared" si="2"/>
        <v/>
      </c>
      <c r="N17" s="4"/>
    </row>
    <row r="18" spans="1:18" s="2" customFormat="1" ht="18" customHeight="1" x14ac:dyDescent="0.25">
      <c r="A18" s="11">
        <f t="shared" si="0"/>
        <v>9</v>
      </c>
      <c r="B18" s="12"/>
      <c r="C18" s="13"/>
      <c r="D18" s="14"/>
      <c r="E18" s="23"/>
      <c r="F18" s="44" t="str">
        <f t="shared" si="1"/>
        <v/>
      </c>
      <c r="G18" s="29"/>
      <c r="H18" s="64"/>
      <c r="I18" s="14"/>
      <c r="J18" s="65"/>
      <c r="K18" s="42"/>
      <c r="L18" s="23"/>
      <c r="M18" s="51" t="str">
        <f t="shared" si="2"/>
        <v/>
      </c>
      <c r="N18" s="4"/>
    </row>
    <row r="19" spans="1:18" s="2" customFormat="1" ht="18" customHeight="1" x14ac:dyDescent="0.25">
      <c r="A19" s="11">
        <f t="shared" si="0"/>
        <v>10</v>
      </c>
      <c r="B19" s="12"/>
      <c r="C19" s="13"/>
      <c r="D19" s="14"/>
      <c r="E19" s="23"/>
      <c r="F19" s="44" t="str">
        <f t="shared" si="1"/>
        <v/>
      </c>
      <c r="G19" s="29"/>
      <c r="H19" s="64"/>
      <c r="I19" s="14"/>
      <c r="J19" s="65"/>
      <c r="K19" s="42"/>
      <c r="L19" s="23"/>
      <c r="M19" s="51" t="str">
        <f t="shared" si="2"/>
        <v/>
      </c>
      <c r="N19" s="4"/>
    </row>
    <row r="20" spans="1:18" s="2" customFormat="1" ht="18" customHeight="1" x14ac:dyDescent="0.25">
      <c r="A20" s="11">
        <f t="shared" si="0"/>
        <v>11</v>
      </c>
      <c r="B20" s="12"/>
      <c r="C20" s="13"/>
      <c r="D20" s="14"/>
      <c r="E20" s="23"/>
      <c r="F20" s="44" t="str">
        <f t="shared" si="1"/>
        <v/>
      </c>
      <c r="G20" s="29"/>
      <c r="H20" s="64"/>
      <c r="I20" s="14"/>
      <c r="J20" s="65"/>
      <c r="K20" s="42"/>
      <c r="L20" s="23"/>
      <c r="M20" s="51" t="str">
        <f t="shared" si="2"/>
        <v/>
      </c>
      <c r="N20" s="4"/>
      <c r="R20" s="22" t="s">
        <v>10</v>
      </c>
    </row>
    <row r="21" spans="1:18" s="2" customFormat="1" ht="18" customHeight="1" x14ac:dyDescent="0.25">
      <c r="A21" s="11">
        <f t="shared" si="0"/>
        <v>12</v>
      </c>
      <c r="B21" s="12"/>
      <c r="C21" s="13"/>
      <c r="D21" s="14"/>
      <c r="E21" s="23"/>
      <c r="F21" s="44" t="str">
        <f>IF(B21="","",$C$4)</f>
        <v/>
      </c>
      <c r="G21" s="29"/>
      <c r="H21" s="64"/>
      <c r="I21" s="14"/>
      <c r="J21" s="65"/>
      <c r="K21" s="42"/>
      <c r="L21" s="23"/>
      <c r="M21" s="51" t="str">
        <f t="shared" si="2"/>
        <v/>
      </c>
      <c r="N21" s="4"/>
    </row>
    <row r="22" spans="1:18" s="2" customFormat="1" ht="18" customHeight="1" x14ac:dyDescent="0.25">
      <c r="A22" s="11">
        <f t="shared" si="0"/>
        <v>13</v>
      </c>
      <c r="B22" s="12"/>
      <c r="C22" s="13"/>
      <c r="D22" s="14"/>
      <c r="E22" s="23"/>
      <c r="F22" s="44" t="str">
        <f t="shared" si="1"/>
        <v/>
      </c>
      <c r="G22" s="29"/>
      <c r="H22" s="64"/>
      <c r="I22" s="14"/>
      <c r="J22" s="65"/>
      <c r="K22" s="42"/>
      <c r="L22" s="23"/>
      <c r="M22" s="51" t="str">
        <f t="shared" si="2"/>
        <v/>
      </c>
      <c r="N22" s="4"/>
    </row>
    <row r="23" spans="1:18" s="2" customFormat="1" ht="18" customHeight="1" x14ac:dyDescent="0.25">
      <c r="A23" s="11">
        <f t="shared" si="0"/>
        <v>14</v>
      </c>
      <c r="B23" s="12"/>
      <c r="C23" s="13"/>
      <c r="D23" s="14"/>
      <c r="E23" s="23"/>
      <c r="F23" s="44" t="str">
        <f t="shared" si="1"/>
        <v/>
      </c>
      <c r="G23" s="29"/>
      <c r="H23" s="64"/>
      <c r="I23" s="14"/>
      <c r="J23" s="65"/>
      <c r="K23" s="42"/>
      <c r="L23" s="23"/>
      <c r="M23" s="51" t="str">
        <f t="shared" si="2"/>
        <v/>
      </c>
      <c r="N23" s="4"/>
    </row>
    <row r="24" spans="1:18" s="2" customFormat="1" ht="18" customHeight="1" x14ac:dyDescent="0.25">
      <c r="A24" s="11">
        <f t="shared" si="0"/>
        <v>15</v>
      </c>
      <c r="B24" s="87"/>
      <c r="C24" s="88"/>
      <c r="D24" s="89"/>
      <c r="E24" s="90"/>
      <c r="F24" s="91"/>
      <c r="G24" s="92"/>
      <c r="H24" s="93"/>
      <c r="I24" s="89"/>
      <c r="J24" s="94"/>
      <c r="K24" s="95"/>
      <c r="L24" s="90"/>
      <c r="M24" s="97"/>
      <c r="N24" s="4"/>
    </row>
    <row r="25" spans="1:18" s="2" customFormat="1" ht="18" customHeight="1" x14ac:dyDescent="0.25">
      <c r="A25" s="11">
        <f t="shared" si="0"/>
        <v>16</v>
      </c>
      <c r="B25" s="87"/>
      <c r="C25" s="88"/>
      <c r="D25" s="89"/>
      <c r="E25" s="90"/>
      <c r="F25" s="91"/>
      <c r="G25" s="92"/>
      <c r="H25" s="93"/>
      <c r="I25" s="89"/>
      <c r="J25" s="94"/>
      <c r="K25" s="95"/>
      <c r="L25" s="90"/>
      <c r="M25" s="97"/>
      <c r="N25" s="4"/>
    </row>
    <row r="26" spans="1:18" s="2" customFormat="1" ht="18" customHeight="1" x14ac:dyDescent="0.25">
      <c r="A26" s="11">
        <f t="shared" si="0"/>
        <v>17</v>
      </c>
      <c r="B26" s="87"/>
      <c r="C26" s="88"/>
      <c r="D26" s="89"/>
      <c r="E26" s="90"/>
      <c r="F26" s="91"/>
      <c r="G26" s="92"/>
      <c r="H26" s="93"/>
      <c r="I26" s="89"/>
      <c r="J26" s="94"/>
      <c r="K26" s="95"/>
      <c r="L26" s="90"/>
      <c r="M26" s="97"/>
      <c r="N26" s="4"/>
    </row>
    <row r="27" spans="1:18" s="2" customFormat="1" ht="18" customHeight="1" thickBot="1" x14ac:dyDescent="0.3">
      <c r="A27" s="11">
        <f t="shared" si="0"/>
        <v>18</v>
      </c>
      <c r="B27" s="27"/>
      <c r="C27" s="28"/>
      <c r="D27" s="24"/>
      <c r="E27" s="25"/>
      <c r="F27" s="45" t="str">
        <f t="shared" si="1"/>
        <v/>
      </c>
      <c r="G27" s="30"/>
      <c r="H27" s="66"/>
      <c r="I27" s="24"/>
      <c r="J27" s="67"/>
      <c r="K27" s="72"/>
      <c r="L27" s="25"/>
      <c r="M27" s="52" t="str">
        <f t="shared" si="2"/>
        <v/>
      </c>
      <c r="N27" s="4"/>
    </row>
    <row r="28" spans="1:18" ht="20.25" customHeight="1" thickBot="1" x14ac:dyDescent="0.35">
      <c r="A28" s="5"/>
      <c r="M28" s="48">
        <f>SUM(M10:M27)</f>
        <v>0</v>
      </c>
    </row>
    <row r="29" spans="1:18" s="7" customFormat="1" ht="8.25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</sheetData>
  <mergeCells count="14">
    <mergeCell ref="A1:M1"/>
    <mergeCell ref="A2:L2"/>
    <mergeCell ref="A4:B4"/>
    <mergeCell ref="C4:G4"/>
    <mergeCell ref="H4:M4"/>
    <mergeCell ref="A7:B8"/>
    <mergeCell ref="C7:G8"/>
    <mergeCell ref="H7:M8"/>
    <mergeCell ref="A5:B5"/>
    <mergeCell ref="C5:G5"/>
    <mergeCell ref="H5:M5"/>
    <mergeCell ref="A6:B6"/>
    <mergeCell ref="C6:G6"/>
    <mergeCell ref="H6:M6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29"/>
  <sheetViews>
    <sheetView workbookViewId="0">
      <selection activeCell="M10" sqref="M10"/>
    </sheetView>
  </sheetViews>
  <sheetFormatPr defaultRowHeight="12.5" x14ac:dyDescent="0.25"/>
  <cols>
    <col min="1" max="1" width="4.54296875" customWidth="1"/>
    <col min="2" max="2" width="21.26953125" customWidth="1"/>
    <col min="3" max="3" width="16.7265625" customWidth="1"/>
    <col min="4" max="4" width="31.26953125" customWidth="1"/>
    <col min="5" max="5" width="23.54296875" customWidth="1"/>
    <col min="6" max="6" width="13" customWidth="1"/>
    <col min="7" max="7" width="5.453125" customWidth="1"/>
    <col min="8" max="11" width="5.1796875" customWidth="1"/>
    <col min="12" max="12" width="5.453125" customWidth="1"/>
    <col min="13" max="13" width="7.453125" customWidth="1"/>
    <col min="14" max="14" width="6.453125" customWidth="1"/>
    <col min="15" max="15" width="7.26953125" customWidth="1"/>
    <col min="16" max="16" width="7.81640625" bestFit="1" customWidth="1"/>
    <col min="17" max="17" width="7.453125" bestFit="1" customWidth="1"/>
    <col min="18" max="18" width="7.81640625" bestFit="1" customWidth="1"/>
    <col min="19" max="19" width="8" customWidth="1"/>
    <col min="20" max="20" width="8.26953125" customWidth="1"/>
  </cols>
  <sheetData>
    <row r="1" spans="1:16" ht="63.75" customHeight="1" x14ac:dyDescent="0.25">
      <c r="A1" s="122"/>
      <c r="B1" s="123"/>
      <c r="C1" s="123"/>
      <c r="D1" s="123"/>
      <c r="E1" s="123"/>
      <c r="F1" s="123"/>
      <c r="G1" s="123"/>
      <c r="H1" s="123"/>
      <c r="I1" s="109"/>
      <c r="J1" s="109"/>
      <c r="K1" s="109"/>
      <c r="L1" s="109"/>
      <c r="M1" s="102"/>
    </row>
    <row r="2" spans="1:16" ht="15" customHeight="1" x14ac:dyDescent="0.3">
      <c r="A2" s="124" t="s">
        <v>42</v>
      </c>
      <c r="B2" s="125"/>
      <c r="C2" s="125"/>
      <c r="D2" s="125"/>
      <c r="E2" s="125"/>
      <c r="F2" s="125"/>
      <c r="G2" s="125"/>
      <c r="H2" s="125"/>
      <c r="I2" s="126"/>
      <c r="J2" s="126"/>
      <c r="K2" s="126"/>
      <c r="L2" s="126"/>
      <c r="M2" s="6"/>
    </row>
    <row r="3" spans="1:16" ht="6" customHeight="1" thickBot="1" x14ac:dyDescent="0.35">
      <c r="A3" s="5"/>
      <c r="D3" s="1"/>
      <c r="E3" s="1"/>
      <c r="F3" s="1"/>
      <c r="M3" s="6"/>
    </row>
    <row r="4" spans="1:16" ht="18.75" customHeight="1" x14ac:dyDescent="0.35">
      <c r="A4" s="127" t="s">
        <v>7</v>
      </c>
      <c r="B4" s="128"/>
      <c r="C4" s="129"/>
      <c r="D4" s="129"/>
      <c r="E4" s="129"/>
      <c r="F4" s="129"/>
      <c r="G4" s="130"/>
      <c r="H4" s="131">
        <f>'KATA  maschile'!H4</f>
        <v>0</v>
      </c>
      <c r="I4" s="132"/>
      <c r="J4" s="132"/>
      <c r="K4" s="132"/>
      <c r="L4" s="132"/>
      <c r="M4" s="133"/>
    </row>
    <row r="5" spans="1:16" ht="21.75" customHeight="1" x14ac:dyDescent="0.4">
      <c r="A5" s="111" t="s">
        <v>0</v>
      </c>
      <c r="B5" s="112"/>
      <c r="C5" s="113" t="s">
        <v>43</v>
      </c>
      <c r="D5" s="113"/>
      <c r="E5" s="113"/>
      <c r="F5" s="113"/>
      <c r="G5" s="113"/>
      <c r="H5" s="134">
        <v>45746</v>
      </c>
      <c r="I5" s="135"/>
      <c r="J5" s="135"/>
      <c r="K5" s="135"/>
      <c r="L5" s="135"/>
      <c r="M5" s="136"/>
    </row>
    <row r="6" spans="1:16" ht="18" customHeight="1" thickBot="1" x14ac:dyDescent="0.4">
      <c r="A6" s="114" t="s">
        <v>6</v>
      </c>
      <c r="B6" s="115"/>
      <c r="C6" s="116" t="s">
        <v>45</v>
      </c>
      <c r="D6" s="116"/>
      <c r="E6" s="116"/>
      <c r="F6" s="116"/>
      <c r="G6" s="117"/>
      <c r="H6" s="116" t="s">
        <v>44</v>
      </c>
      <c r="I6" s="137"/>
      <c r="J6" s="137"/>
      <c r="K6" s="137"/>
      <c r="L6" s="137"/>
      <c r="M6" s="138"/>
    </row>
    <row r="7" spans="1:16" x14ac:dyDescent="0.25">
      <c r="A7" s="101"/>
      <c r="B7" s="102"/>
      <c r="C7" s="139" t="s">
        <v>32</v>
      </c>
      <c r="D7" s="140"/>
      <c r="E7" s="140"/>
      <c r="F7" s="140"/>
      <c r="G7" s="140"/>
      <c r="H7" s="101"/>
      <c r="I7" s="109"/>
      <c r="J7" s="109"/>
      <c r="K7" s="109"/>
      <c r="L7" s="109"/>
      <c r="M7" s="102"/>
    </row>
    <row r="8" spans="1:16" ht="12.75" customHeight="1" thickBot="1" x14ac:dyDescent="0.3">
      <c r="A8" s="103"/>
      <c r="B8" s="104"/>
      <c r="C8" s="141"/>
      <c r="D8" s="142"/>
      <c r="E8" s="142"/>
      <c r="F8" s="142"/>
      <c r="G8" s="142"/>
      <c r="H8" s="103"/>
      <c r="I8" s="110"/>
      <c r="J8" s="110"/>
      <c r="K8" s="110"/>
      <c r="L8" s="110"/>
      <c r="M8" s="104"/>
    </row>
    <row r="9" spans="1:16" s="20" customFormat="1" ht="55.5" customHeight="1" thickBot="1" x14ac:dyDescent="0.3">
      <c r="A9" s="17"/>
      <c r="B9" s="18" t="s">
        <v>2</v>
      </c>
      <c r="C9" s="26" t="s">
        <v>1</v>
      </c>
      <c r="D9" s="26" t="s">
        <v>47</v>
      </c>
      <c r="E9" s="26" t="s">
        <v>8</v>
      </c>
      <c r="F9" s="26" t="s">
        <v>9</v>
      </c>
      <c r="G9" s="49" t="s">
        <v>3</v>
      </c>
      <c r="H9" s="59" t="s">
        <v>28</v>
      </c>
      <c r="I9" s="60" t="s">
        <v>29</v>
      </c>
      <c r="J9" s="60" t="s">
        <v>27</v>
      </c>
      <c r="K9" s="60" t="s">
        <v>31</v>
      </c>
      <c r="L9" s="60" t="s">
        <v>30</v>
      </c>
      <c r="M9" s="50" t="s">
        <v>5</v>
      </c>
      <c r="N9" s="19"/>
    </row>
    <row r="10" spans="1:16" s="2" customFormat="1" ht="18" customHeight="1" x14ac:dyDescent="0.3">
      <c r="A10" s="11">
        <v>1</v>
      </c>
      <c r="B10" s="33"/>
      <c r="C10" s="34"/>
      <c r="D10" s="37"/>
      <c r="E10" s="38"/>
      <c r="F10" s="43" t="str">
        <f>IF(B10="","",$C$4)</f>
        <v/>
      </c>
      <c r="G10" s="35"/>
      <c r="H10" s="61"/>
      <c r="I10" s="62"/>
      <c r="J10" s="63"/>
      <c r="K10" s="41"/>
      <c r="L10" s="74"/>
      <c r="M10" s="46" t="str">
        <f>IF(OR(J10="X",H10="X",I10="X"),20,"")</f>
        <v/>
      </c>
      <c r="N10" s="3"/>
      <c r="P10" s="21"/>
    </row>
    <row r="11" spans="1:16" s="2" customFormat="1" ht="18" customHeight="1" x14ac:dyDescent="0.25">
      <c r="A11" s="11">
        <f t="shared" ref="A11:A27" si="0">A10+1</f>
        <v>2</v>
      </c>
      <c r="B11" s="12"/>
      <c r="C11" s="13"/>
      <c r="D11" s="39"/>
      <c r="E11" s="40"/>
      <c r="F11" s="44" t="str">
        <f t="shared" ref="F11:F27" si="1">IF(B11="","",$C$4)</f>
        <v/>
      </c>
      <c r="G11" s="31"/>
      <c r="H11" s="64"/>
      <c r="I11" s="14"/>
      <c r="J11" s="65"/>
      <c r="K11" s="42"/>
      <c r="L11" s="23"/>
      <c r="M11" s="46" t="str">
        <f t="shared" ref="M11:M27" si="2">IF(OR(J11="X",H11="X",I11="X"),20,"")</f>
        <v/>
      </c>
      <c r="N11" s="4"/>
    </row>
    <row r="12" spans="1:16" s="2" customFormat="1" ht="18" customHeight="1" x14ac:dyDescent="0.25">
      <c r="A12" s="11">
        <f t="shared" si="0"/>
        <v>3</v>
      </c>
      <c r="B12" s="12"/>
      <c r="C12" s="13"/>
      <c r="D12" s="39"/>
      <c r="E12" s="40"/>
      <c r="F12" s="44" t="str">
        <f t="shared" si="1"/>
        <v/>
      </c>
      <c r="G12" s="31"/>
      <c r="H12" s="64"/>
      <c r="I12" s="14"/>
      <c r="J12" s="65"/>
      <c r="K12" s="42"/>
      <c r="L12" s="23"/>
      <c r="M12" s="46" t="str">
        <f t="shared" si="2"/>
        <v/>
      </c>
      <c r="N12" s="4"/>
    </row>
    <row r="13" spans="1:16" s="2" customFormat="1" ht="18" customHeight="1" x14ac:dyDescent="0.25">
      <c r="A13" s="11">
        <f t="shared" si="0"/>
        <v>4</v>
      </c>
      <c r="B13" s="12"/>
      <c r="C13" s="13"/>
      <c r="D13" s="39"/>
      <c r="E13" s="40"/>
      <c r="F13" s="44" t="str">
        <f t="shared" si="1"/>
        <v/>
      </c>
      <c r="G13" s="31"/>
      <c r="H13" s="64"/>
      <c r="I13" s="14"/>
      <c r="J13" s="65"/>
      <c r="K13" s="42"/>
      <c r="L13" s="23"/>
      <c r="M13" s="46" t="str">
        <f t="shared" si="2"/>
        <v/>
      </c>
      <c r="N13" s="4"/>
    </row>
    <row r="14" spans="1:16" s="2" customFormat="1" ht="18" customHeight="1" x14ac:dyDescent="0.25">
      <c r="A14" s="11">
        <f t="shared" si="0"/>
        <v>5</v>
      </c>
      <c r="B14" s="15"/>
      <c r="C14" s="16"/>
      <c r="D14" s="39"/>
      <c r="E14" s="40"/>
      <c r="F14" s="44" t="str">
        <f t="shared" si="1"/>
        <v/>
      </c>
      <c r="G14" s="31"/>
      <c r="H14" s="64"/>
      <c r="I14" s="14"/>
      <c r="J14" s="65"/>
      <c r="K14" s="42"/>
      <c r="L14" s="23"/>
      <c r="M14" s="46" t="str">
        <f t="shared" si="2"/>
        <v/>
      </c>
      <c r="N14" s="4"/>
    </row>
    <row r="15" spans="1:16" s="2" customFormat="1" ht="18" customHeight="1" x14ac:dyDescent="0.25">
      <c r="A15" s="11">
        <f t="shared" si="0"/>
        <v>6</v>
      </c>
      <c r="B15" s="12"/>
      <c r="C15" s="13"/>
      <c r="D15" s="39"/>
      <c r="E15" s="40"/>
      <c r="F15" s="44" t="str">
        <f t="shared" si="1"/>
        <v/>
      </c>
      <c r="G15" s="31"/>
      <c r="H15" s="64"/>
      <c r="I15" s="14"/>
      <c r="J15" s="65"/>
      <c r="K15" s="42"/>
      <c r="L15" s="23"/>
      <c r="M15" s="46" t="str">
        <f t="shared" si="2"/>
        <v/>
      </c>
      <c r="N15" s="4"/>
    </row>
    <row r="16" spans="1:16" s="2" customFormat="1" ht="18" customHeight="1" x14ac:dyDescent="0.25">
      <c r="A16" s="11">
        <f t="shared" si="0"/>
        <v>7</v>
      </c>
      <c r="B16" s="12"/>
      <c r="C16" s="13"/>
      <c r="D16" s="39"/>
      <c r="E16" s="40"/>
      <c r="F16" s="44" t="str">
        <f t="shared" si="1"/>
        <v/>
      </c>
      <c r="G16" s="31"/>
      <c r="H16" s="64"/>
      <c r="I16" s="14"/>
      <c r="J16" s="65"/>
      <c r="K16" s="42"/>
      <c r="L16" s="23"/>
      <c r="M16" s="46" t="str">
        <f t="shared" si="2"/>
        <v/>
      </c>
      <c r="N16" s="4"/>
    </row>
    <row r="17" spans="1:18" s="2" customFormat="1" ht="18" customHeight="1" x14ac:dyDescent="0.25">
      <c r="A17" s="11">
        <f t="shared" si="0"/>
        <v>8</v>
      </c>
      <c r="B17" s="12"/>
      <c r="C17" s="13"/>
      <c r="D17" s="14"/>
      <c r="E17" s="23"/>
      <c r="F17" s="44" t="str">
        <f t="shared" si="1"/>
        <v/>
      </c>
      <c r="G17" s="31"/>
      <c r="H17" s="64"/>
      <c r="I17" s="14"/>
      <c r="J17" s="65"/>
      <c r="K17" s="42"/>
      <c r="L17" s="23"/>
      <c r="M17" s="46" t="str">
        <f t="shared" si="2"/>
        <v/>
      </c>
      <c r="N17" s="4"/>
    </row>
    <row r="18" spans="1:18" s="2" customFormat="1" ht="18" customHeight="1" x14ac:dyDescent="0.25">
      <c r="A18" s="11">
        <f t="shared" si="0"/>
        <v>9</v>
      </c>
      <c r="B18" s="12"/>
      <c r="C18" s="13"/>
      <c r="D18" s="14"/>
      <c r="E18" s="23"/>
      <c r="F18" s="44" t="str">
        <f t="shared" si="1"/>
        <v/>
      </c>
      <c r="G18" s="31"/>
      <c r="H18" s="64"/>
      <c r="I18" s="14"/>
      <c r="J18" s="65"/>
      <c r="K18" s="42"/>
      <c r="L18" s="23"/>
      <c r="M18" s="46" t="str">
        <f t="shared" si="2"/>
        <v/>
      </c>
      <c r="N18" s="4"/>
    </row>
    <row r="19" spans="1:18" s="2" customFormat="1" ht="18" customHeight="1" x14ac:dyDescent="0.25">
      <c r="A19" s="11">
        <f t="shared" si="0"/>
        <v>10</v>
      </c>
      <c r="B19" s="12"/>
      <c r="C19" s="13"/>
      <c r="D19" s="14"/>
      <c r="E19" s="23"/>
      <c r="F19" s="44" t="str">
        <f t="shared" si="1"/>
        <v/>
      </c>
      <c r="G19" s="31"/>
      <c r="H19" s="64"/>
      <c r="I19" s="14"/>
      <c r="J19" s="65"/>
      <c r="K19" s="42"/>
      <c r="L19" s="23"/>
      <c r="M19" s="46" t="str">
        <f t="shared" si="2"/>
        <v/>
      </c>
      <c r="N19" s="4"/>
    </row>
    <row r="20" spans="1:18" s="2" customFormat="1" ht="18" customHeight="1" x14ac:dyDescent="0.25">
      <c r="A20" s="11">
        <f t="shared" si="0"/>
        <v>11</v>
      </c>
      <c r="B20" s="12"/>
      <c r="C20" s="13"/>
      <c r="D20" s="14"/>
      <c r="E20" s="23"/>
      <c r="F20" s="44" t="str">
        <f t="shared" si="1"/>
        <v/>
      </c>
      <c r="G20" s="31"/>
      <c r="H20" s="64"/>
      <c r="I20" s="14"/>
      <c r="J20" s="65"/>
      <c r="K20" s="42"/>
      <c r="L20" s="23"/>
      <c r="M20" s="46" t="str">
        <f t="shared" si="2"/>
        <v/>
      </c>
      <c r="N20" s="4"/>
      <c r="R20" s="22" t="s">
        <v>10</v>
      </c>
    </row>
    <row r="21" spans="1:18" s="2" customFormat="1" ht="18" customHeight="1" x14ac:dyDescent="0.25">
      <c r="A21" s="11">
        <f t="shared" si="0"/>
        <v>12</v>
      </c>
      <c r="B21" s="12"/>
      <c r="C21" s="13"/>
      <c r="D21" s="14"/>
      <c r="E21" s="23"/>
      <c r="F21" s="44" t="str">
        <f>IF(B21="","",$C$4)</f>
        <v/>
      </c>
      <c r="G21" s="31"/>
      <c r="H21" s="64"/>
      <c r="I21" s="14"/>
      <c r="J21" s="65"/>
      <c r="K21" s="42"/>
      <c r="L21" s="23"/>
      <c r="M21" s="46" t="str">
        <f t="shared" si="2"/>
        <v/>
      </c>
      <c r="N21" s="4"/>
    </row>
    <row r="22" spans="1:18" s="2" customFormat="1" ht="18" customHeight="1" x14ac:dyDescent="0.25">
      <c r="A22" s="11">
        <f t="shared" si="0"/>
        <v>13</v>
      </c>
      <c r="B22" s="12"/>
      <c r="C22" s="13"/>
      <c r="D22" s="14"/>
      <c r="E22" s="23"/>
      <c r="F22" s="44" t="str">
        <f t="shared" si="1"/>
        <v/>
      </c>
      <c r="G22" s="31"/>
      <c r="H22" s="64"/>
      <c r="I22" s="14"/>
      <c r="J22" s="65"/>
      <c r="K22" s="42"/>
      <c r="L22" s="23"/>
      <c r="M22" s="46" t="str">
        <f t="shared" si="2"/>
        <v/>
      </c>
      <c r="N22" s="4"/>
    </row>
    <row r="23" spans="1:18" s="2" customFormat="1" ht="18" customHeight="1" x14ac:dyDescent="0.25">
      <c r="A23" s="11">
        <f t="shared" si="0"/>
        <v>14</v>
      </c>
      <c r="B23" s="12"/>
      <c r="C23" s="13"/>
      <c r="D23" s="14"/>
      <c r="E23" s="23"/>
      <c r="F23" s="44" t="str">
        <f t="shared" si="1"/>
        <v/>
      </c>
      <c r="G23" s="31"/>
      <c r="H23" s="64"/>
      <c r="I23" s="14"/>
      <c r="J23" s="65"/>
      <c r="K23" s="42"/>
      <c r="L23" s="23"/>
      <c r="M23" s="46" t="str">
        <f t="shared" si="2"/>
        <v/>
      </c>
      <c r="N23" s="4"/>
    </row>
    <row r="24" spans="1:18" s="2" customFormat="1" ht="18" customHeight="1" x14ac:dyDescent="0.25">
      <c r="A24" s="11">
        <f t="shared" si="0"/>
        <v>15</v>
      </c>
      <c r="B24" s="87"/>
      <c r="C24" s="88"/>
      <c r="D24" s="89"/>
      <c r="E24" s="90"/>
      <c r="F24" s="91"/>
      <c r="G24" s="96"/>
      <c r="H24" s="93"/>
      <c r="I24" s="89"/>
      <c r="J24" s="94"/>
      <c r="K24" s="95"/>
      <c r="L24" s="90"/>
      <c r="M24" s="46"/>
      <c r="N24" s="4"/>
    </row>
    <row r="25" spans="1:18" s="2" customFormat="1" ht="18" customHeight="1" x14ac:dyDescent="0.25">
      <c r="A25" s="11">
        <f t="shared" si="0"/>
        <v>16</v>
      </c>
      <c r="B25" s="87"/>
      <c r="C25" s="88"/>
      <c r="D25" s="89"/>
      <c r="E25" s="90"/>
      <c r="F25" s="91"/>
      <c r="G25" s="96"/>
      <c r="H25" s="93"/>
      <c r="I25" s="89"/>
      <c r="J25" s="94"/>
      <c r="K25" s="95"/>
      <c r="L25" s="90"/>
      <c r="M25" s="46"/>
      <c r="N25" s="4"/>
    </row>
    <row r="26" spans="1:18" s="2" customFormat="1" ht="18" customHeight="1" x14ac:dyDescent="0.25">
      <c r="A26" s="11">
        <f t="shared" si="0"/>
        <v>17</v>
      </c>
      <c r="B26" s="87"/>
      <c r="C26" s="88"/>
      <c r="D26" s="89"/>
      <c r="E26" s="90"/>
      <c r="F26" s="91"/>
      <c r="G26" s="96"/>
      <c r="H26" s="93"/>
      <c r="I26" s="89"/>
      <c r="J26" s="94"/>
      <c r="K26" s="95"/>
      <c r="L26" s="90"/>
      <c r="M26" s="46"/>
      <c r="N26" s="4"/>
    </row>
    <row r="27" spans="1:18" s="2" customFormat="1" ht="18" customHeight="1" thickBot="1" x14ac:dyDescent="0.3">
      <c r="A27" s="11">
        <f t="shared" si="0"/>
        <v>18</v>
      </c>
      <c r="B27" s="27"/>
      <c r="C27" s="28"/>
      <c r="D27" s="24"/>
      <c r="E27" s="25"/>
      <c r="F27" s="45" t="str">
        <f t="shared" si="1"/>
        <v/>
      </c>
      <c r="G27" s="32"/>
      <c r="H27" s="66"/>
      <c r="I27" s="24"/>
      <c r="J27" s="67"/>
      <c r="K27" s="72"/>
      <c r="L27" s="25"/>
      <c r="M27" s="46" t="str">
        <f t="shared" si="2"/>
        <v/>
      </c>
      <c r="N27" s="4"/>
    </row>
    <row r="28" spans="1:18" ht="20.25" customHeight="1" thickBot="1" x14ac:dyDescent="0.35">
      <c r="A28" s="5"/>
      <c r="M28" s="47">
        <f>SUM(M10:M27)</f>
        <v>0</v>
      </c>
    </row>
    <row r="29" spans="1:18" s="7" customFormat="1" ht="8.25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</sheetData>
  <mergeCells count="14">
    <mergeCell ref="A1:M1"/>
    <mergeCell ref="A2:L2"/>
    <mergeCell ref="A4:B4"/>
    <mergeCell ref="C4:G4"/>
    <mergeCell ref="H4:M4"/>
    <mergeCell ref="A7:B8"/>
    <mergeCell ref="C7:G8"/>
    <mergeCell ref="H7:M8"/>
    <mergeCell ref="A5:B5"/>
    <mergeCell ref="C5:G5"/>
    <mergeCell ref="H5:M5"/>
    <mergeCell ref="A6:B6"/>
    <mergeCell ref="C6:G6"/>
    <mergeCell ref="H6:M6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29"/>
  <sheetViews>
    <sheetView workbookViewId="0">
      <selection activeCell="L10" sqref="L10"/>
    </sheetView>
  </sheetViews>
  <sheetFormatPr defaultRowHeight="12.5" x14ac:dyDescent="0.25"/>
  <cols>
    <col min="1" max="1" width="4.54296875" customWidth="1"/>
    <col min="2" max="2" width="21.26953125" customWidth="1"/>
    <col min="3" max="4" width="20.54296875" customWidth="1"/>
    <col min="5" max="5" width="21" customWidth="1"/>
    <col min="6" max="6" width="20.26953125" customWidth="1"/>
    <col min="7" max="7" width="20.54296875" customWidth="1"/>
    <col min="8" max="11" width="5.81640625" customWidth="1"/>
    <col min="12" max="12" width="11" customWidth="1"/>
    <col min="13" max="13" width="7.453125" bestFit="1" customWidth="1"/>
    <col min="14" max="14" width="7.81640625" bestFit="1" customWidth="1"/>
    <col min="15" max="15" width="8" customWidth="1"/>
    <col min="16" max="16" width="8.26953125" customWidth="1"/>
  </cols>
  <sheetData>
    <row r="1" spans="1:12" ht="63.75" customHeight="1" x14ac:dyDescent="0.25">
      <c r="A1" s="122"/>
      <c r="B1" s="123"/>
      <c r="C1" s="123"/>
      <c r="D1" s="123"/>
      <c r="E1" s="123"/>
      <c r="F1" s="123"/>
      <c r="G1" s="123"/>
      <c r="H1" s="123"/>
      <c r="I1" s="109"/>
      <c r="J1" s="109"/>
      <c r="K1" s="109"/>
      <c r="L1" s="102"/>
    </row>
    <row r="2" spans="1:12" ht="15" customHeight="1" thickBot="1" x14ac:dyDescent="0.35">
      <c r="A2" s="155" t="s">
        <v>42</v>
      </c>
      <c r="B2" s="156"/>
      <c r="C2" s="156"/>
      <c r="D2" s="156"/>
      <c r="E2" s="156"/>
      <c r="F2" s="156"/>
      <c r="G2" s="156"/>
      <c r="H2" s="156"/>
      <c r="I2" s="157"/>
      <c r="J2" s="157"/>
      <c r="K2" s="157"/>
      <c r="L2" s="158"/>
    </row>
    <row r="3" spans="1:12" ht="6" customHeight="1" thickBot="1" x14ac:dyDescent="0.35">
      <c r="A3" s="5"/>
      <c r="E3" s="1"/>
      <c r="F3" s="1"/>
      <c r="G3" s="1"/>
      <c r="H3" s="1"/>
      <c r="I3" s="1"/>
      <c r="L3" s="6"/>
    </row>
    <row r="4" spans="1:12" ht="18.75" customHeight="1" x14ac:dyDescent="0.35">
      <c r="A4" s="127" t="s">
        <v>7</v>
      </c>
      <c r="B4" s="128"/>
      <c r="C4" s="128"/>
      <c r="D4" s="128"/>
      <c r="E4" s="128"/>
      <c r="F4" s="128"/>
      <c r="G4" s="128"/>
      <c r="H4" s="58"/>
      <c r="I4" s="58"/>
      <c r="J4" s="131"/>
      <c r="K4" s="132"/>
      <c r="L4" s="133"/>
    </row>
    <row r="5" spans="1:12" ht="21.75" customHeight="1" x14ac:dyDescent="0.4">
      <c r="A5" s="111" t="s">
        <v>0</v>
      </c>
      <c r="B5" s="112"/>
      <c r="C5" s="113" t="str">
        <f>'KATA  maschile'!$C$5</f>
        <v xml:space="preserve">32° TROFEO DELLE REGIONI </v>
      </c>
      <c r="D5" s="113"/>
      <c r="E5" s="113"/>
      <c r="F5" s="113"/>
      <c r="G5" s="113"/>
      <c r="H5" s="118">
        <f>'KATA  maschile'!$H$5</f>
        <v>45746</v>
      </c>
      <c r="I5" s="135"/>
      <c r="J5" s="135"/>
      <c r="K5" s="135"/>
      <c r="L5" s="136"/>
    </row>
    <row r="6" spans="1:12" ht="18" customHeight="1" thickBot="1" x14ac:dyDescent="0.4">
      <c r="A6" s="114" t="s">
        <v>6</v>
      </c>
      <c r="B6" s="115"/>
      <c r="C6" s="116" t="str">
        <f>'KATA  maschile'!$C$6</f>
        <v xml:space="preserve"> Palazzetto dello Sport “Stefano Dal Lago” - Viale Kennedy 34</v>
      </c>
      <c r="D6" s="116"/>
      <c r="E6" s="116"/>
      <c r="F6" s="116"/>
      <c r="G6" s="116"/>
      <c r="H6" s="116" t="str">
        <f>'KATA  maschile'!$H$6</f>
        <v>NOVARA</v>
      </c>
      <c r="I6" s="137"/>
      <c r="J6" s="137"/>
      <c r="K6" s="137"/>
      <c r="L6" s="138"/>
    </row>
    <row r="7" spans="1:12" ht="12.75" customHeight="1" x14ac:dyDescent="0.25">
      <c r="A7" s="101"/>
      <c r="B7" s="102"/>
      <c r="C7" s="149" t="s">
        <v>26</v>
      </c>
      <c r="D7" s="150"/>
      <c r="E7" s="150"/>
      <c r="F7" s="150"/>
      <c r="G7" s="151"/>
      <c r="H7" s="143"/>
      <c r="I7" s="144"/>
      <c r="J7" s="144"/>
      <c r="K7" s="144"/>
      <c r="L7" s="145"/>
    </row>
    <row r="8" spans="1:12" ht="12.75" customHeight="1" thickBot="1" x14ac:dyDescent="0.3">
      <c r="A8" s="103"/>
      <c r="B8" s="104"/>
      <c r="C8" s="152"/>
      <c r="D8" s="153"/>
      <c r="E8" s="153"/>
      <c r="F8" s="153"/>
      <c r="G8" s="154"/>
      <c r="H8" s="146"/>
      <c r="I8" s="147"/>
      <c r="J8" s="147"/>
      <c r="K8" s="147"/>
      <c r="L8" s="148"/>
    </row>
    <row r="9" spans="1:12" s="75" customFormat="1" ht="55.5" customHeight="1" thickBot="1" x14ac:dyDescent="0.3">
      <c r="A9" s="83"/>
      <c r="B9" s="84" t="s">
        <v>34</v>
      </c>
      <c r="C9" s="26" t="s">
        <v>35</v>
      </c>
      <c r="D9" s="26" t="s">
        <v>36</v>
      </c>
      <c r="E9" s="26" t="s">
        <v>37</v>
      </c>
      <c r="F9" s="26" t="s">
        <v>38</v>
      </c>
      <c r="G9" s="26" t="s">
        <v>9</v>
      </c>
      <c r="H9" s="85" t="s">
        <v>4</v>
      </c>
      <c r="I9" s="86" t="s">
        <v>41</v>
      </c>
      <c r="J9" s="85" t="s">
        <v>39</v>
      </c>
      <c r="K9" s="86" t="s">
        <v>40</v>
      </c>
      <c r="L9" s="50" t="s">
        <v>5</v>
      </c>
    </row>
    <row r="10" spans="1:12" s="2" customFormat="1" ht="18" customHeight="1" x14ac:dyDescent="0.25">
      <c r="A10" s="11">
        <v>1</v>
      </c>
      <c r="B10" s="76"/>
      <c r="C10" s="34"/>
      <c r="D10" s="34"/>
      <c r="E10" s="37"/>
      <c r="F10" s="38"/>
      <c r="G10" s="43" t="str">
        <f>IF(B10="","",$C$4)</f>
        <v/>
      </c>
      <c r="H10" s="61"/>
      <c r="I10" s="73"/>
      <c r="J10" s="81"/>
      <c r="K10" s="82"/>
      <c r="L10" s="68" t="str">
        <f>IF(OR(H10="X",I10="X"),45,"")</f>
        <v/>
      </c>
    </row>
    <row r="11" spans="1:12" s="2" customFormat="1" ht="18" customHeight="1" x14ac:dyDescent="0.25">
      <c r="A11" s="11">
        <f t="shared" ref="A11:A27" si="0">A10+1</f>
        <v>2</v>
      </c>
      <c r="B11" s="77"/>
      <c r="C11" s="13"/>
      <c r="D11" s="13"/>
      <c r="E11" s="39"/>
      <c r="F11" s="40"/>
      <c r="G11" s="44" t="str">
        <f t="shared" ref="G11:G27" si="1">IF(B11="","",$C$4)</f>
        <v/>
      </c>
      <c r="H11" s="64"/>
      <c r="I11" s="54"/>
      <c r="J11" s="64"/>
      <c r="K11" s="54"/>
      <c r="L11" s="68" t="str">
        <f t="shared" ref="L11:L27" si="2">IF(OR(H11="X",I11="X"),45,"")</f>
        <v/>
      </c>
    </row>
    <row r="12" spans="1:12" s="2" customFormat="1" ht="18" customHeight="1" x14ac:dyDescent="0.25">
      <c r="A12" s="11">
        <f t="shared" si="0"/>
        <v>3</v>
      </c>
      <c r="B12" s="77"/>
      <c r="C12" s="13"/>
      <c r="D12" s="13"/>
      <c r="E12" s="39"/>
      <c r="F12" s="40"/>
      <c r="G12" s="44" t="str">
        <f t="shared" si="1"/>
        <v/>
      </c>
      <c r="H12" s="64"/>
      <c r="I12" s="54"/>
      <c r="J12" s="64"/>
      <c r="K12" s="54"/>
      <c r="L12" s="68" t="str">
        <f t="shared" si="2"/>
        <v/>
      </c>
    </row>
    <row r="13" spans="1:12" s="2" customFormat="1" ht="18" customHeight="1" x14ac:dyDescent="0.25">
      <c r="A13" s="11">
        <f t="shared" si="0"/>
        <v>4</v>
      </c>
      <c r="B13" s="77"/>
      <c r="C13" s="13"/>
      <c r="D13" s="13"/>
      <c r="E13" s="39"/>
      <c r="F13" s="40"/>
      <c r="G13" s="44" t="str">
        <f t="shared" si="1"/>
        <v/>
      </c>
      <c r="H13" s="64"/>
      <c r="I13" s="54"/>
      <c r="J13" s="64"/>
      <c r="K13" s="54"/>
      <c r="L13" s="68" t="str">
        <f t="shared" si="2"/>
        <v/>
      </c>
    </row>
    <row r="14" spans="1:12" s="2" customFormat="1" ht="18" customHeight="1" x14ac:dyDescent="0.25">
      <c r="A14" s="11">
        <f t="shared" si="0"/>
        <v>5</v>
      </c>
      <c r="B14" s="78"/>
      <c r="C14" s="16"/>
      <c r="D14" s="79"/>
      <c r="E14" s="39"/>
      <c r="F14" s="40"/>
      <c r="G14" s="44" t="str">
        <f t="shared" si="1"/>
        <v/>
      </c>
      <c r="H14" s="64"/>
      <c r="I14" s="54"/>
      <c r="J14" s="64"/>
      <c r="K14" s="54"/>
      <c r="L14" s="68" t="str">
        <f t="shared" si="2"/>
        <v/>
      </c>
    </row>
    <row r="15" spans="1:12" s="2" customFormat="1" ht="18" customHeight="1" x14ac:dyDescent="0.25">
      <c r="A15" s="11">
        <f t="shared" si="0"/>
        <v>6</v>
      </c>
      <c r="B15" s="77"/>
      <c r="C15" s="13"/>
      <c r="D15" s="13"/>
      <c r="E15" s="39"/>
      <c r="F15" s="40"/>
      <c r="G15" s="44" t="str">
        <f t="shared" si="1"/>
        <v/>
      </c>
      <c r="H15" s="64"/>
      <c r="I15" s="54"/>
      <c r="J15" s="64"/>
      <c r="K15" s="54"/>
      <c r="L15" s="68" t="str">
        <f t="shared" si="2"/>
        <v/>
      </c>
    </row>
    <row r="16" spans="1:12" s="2" customFormat="1" ht="18" customHeight="1" x14ac:dyDescent="0.25">
      <c r="A16" s="11">
        <f t="shared" si="0"/>
        <v>7</v>
      </c>
      <c r="B16" s="77"/>
      <c r="C16" s="13"/>
      <c r="D16" s="13"/>
      <c r="E16" s="39"/>
      <c r="F16" s="40"/>
      <c r="G16" s="44" t="str">
        <f t="shared" si="1"/>
        <v/>
      </c>
      <c r="H16" s="64"/>
      <c r="I16" s="54"/>
      <c r="J16" s="64"/>
      <c r="K16" s="54"/>
      <c r="L16" s="68" t="str">
        <f t="shared" si="2"/>
        <v/>
      </c>
    </row>
    <row r="17" spans="1:14" s="2" customFormat="1" ht="18" customHeight="1" x14ac:dyDescent="0.25">
      <c r="A17" s="11">
        <f t="shared" si="0"/>
        <v>8</v>
      </c>
      <c r="B17" s="77"/>
      <c r="C17" s="13"/>
      <c r="D17" s="13"/>
      <c r="E17" s="14"/>
      <c r="F17" s="23"/>
      <c r="G17" s="44" t="str">
        <f t="shared" si="1"/>
        <v/>
      </c>
      <c r="H17" s="64"/>
      <c r="I17" s="54"/>
      <c r="J17" s="64"/>
      <c r="K17" s="54"/>
      <c r="L17" s="68" t="str">
        <f t="shared" si="2"/>
        <v/>
      </c>
    </row>
    <row r="18" spans="1:14" s="2" customFormat="1" ht="18" customHeight="1" x14ac:dyDescent="0.25">
      <c r="A18" s="11">
        <f t="shared" si="0"/>
        <v>9</v>
      </c>
      <c r="B18" s="77"/>
      <c r="C18" s="13"/>
      <c r="D18" s="13"/>
      <c r="E18" s="14"/>
      <c r="F18" s="23"/>
      <c r="G18" s="44" t="str">
        <f t="shared" si="1"/>
        <v/>
      </c>
      <c r="H18" s="64"/>
      <c r="I18" s="54"/>
      <c r="J18" s="64"/>
      <c r="K18" s="54"/>
      <c r="L18" s="68" t="str">
        <f t="shared" si="2"/>
        <v/>
      </c>
    </row>
    <row r="19" spans="1:14" s="2" customFormat="1" ht="18" customHeight="1" x14ac:dyDescent="0.25">
      <c r="A19" s="11">
        <f t="shared" si="0"/>
        <v>10</v>
      </c>
      <c r="B19" s="77"/>
      <c r="C19" s="13"/>
      <c r="D19" s="13"/>
      <c r="E19" s="14"/>
      <c r="F19" s="23"/>
      <c r="G19" s="44" t="str">
        <f t="shared" si="1"/>
        <v/>
      </c>
      <c r="H19" s="64"/>
      <c r="I19" s="54"/>
      <c r="J19" s="64"/>
      <c r="K19" s="54"/>
      <c r="L19" s="68" t="str">
        <f t="shared" si="2"/>
        <v/>
      </c>
    </row>
    <row r="20" spans="1:14" s="2" customFormat="1" ht="18" customHeight="1" x14ac:dyDescent="0.25">
      <c r="A20" s="11">
        <f t="shared" si="0"/>
        <v>11</v>
      </c>
      <c r="B20" s="77"/>
      <c r="C20" s="13"/>
      <c r="D20" s="13"/>
      <c r="E20" s="14"/>
      <c r="F20" s="23"/>
      <c r="G20" s="44" t="str">
        <f t="shared" si="1"/>
        <v/>
      </c>
      <c r="H20" s="64"/>
      <c r="I20" s="54"/>
      <c r="J20" s="64"/>
      <c r="K20" s="54"/>
      <c r="L20" s="68" t="str">
        <f t="shared" si="2"/>
        <v/>
      </c>
      <c r="N20" s="2" t="s">
        <v>10</v>
      </c>
    </row>
    <row r="21" spans="1:14" s="2" customFormat="1" ht="18" customHeight="1" x14ac:dyDescent="0.25">
      <c r="A21" s="11">
        <f t="shared" si="0"/>
        <v>12</v>
      </c>
      <c r="B21" s="77"/>
      <c r="C21" s="13"/>
      <c r="D21" s="13"/>
      <c r="E21" s="14"/>
      <c r="F21" s="23"/>
      <c r="G21" s="44" t="str">
        <f>IF(B21="","",$C$4)</f>
        <v/>
      </c>
      <c r="H21" s="64"/>
      <c r="I21" s="54"/>
      <c r="J21" s="64"/>
      <c r="K21" s="54"/>
      <c r="L21" s="68" t="str">
        <f t="shared" si="2"/>
        <v/>
      </c>
    </row>
    <row r="22" spans="1:14" s="2" customFormat="1" ht="18" customHeight="1" x14ac:dyDescent="0.25">
      <c r="A22" s="11">
        <f t="shared" si="0"/>
        <v>13</v>
      </c>
      <c r="B22" s="77"/>
      <c r="C22" s="13"/>
      <c r="D22" s="13"/>
      <c r="E22" s="14"/>
      <c r="F22" s="23"/>
      <c r="G22" s="44" t="str">
        <f t="shared" si="1"/>
        <v/>
      </c>
      <c r="H22" s="64"/>
      <c r="I22" s="54"/>
      <c r="J22" s="64"/>
      <c r="K22" s="54"/>
      <c r="L22" s="68" t="str">
        <f t="shared" si="2"/>
        <v/>
      </c>
    </row>
    <row r="23" spans="1:14" s="2" customFormat="1" ht="18" customHeight="1" x14ac:dyDescent="0.25">
      <c r="A23" s="11">
        <f t="shared" si="0"/>
        <v>14</v>
      </c>
      <c r="B23" s="77"/>
      <c r="C23" s="13"/>
      <c r="D23" s="13"/>
      <c r="E23" s="14"/>
      <c r="F23" s="23"/>
      <c r="G23" s="44" t="str">
        <f t="shared" si="1"/>
        <v/>
      </c>
      <c r="H23" s="64"/>
      <c r="I23" s="54"/>
      <c r="J23" s="64"/>
      <c r="K23" s="54"/>
      <c r="L23" s="68" t="str">
        <f t="shared" si="2"/>
        <v/>
      </c>
    </row>
    <row r="24" spans="1:14" s="2" customFormat="1" ht="18" customHeight="1" x14ac:dyDescent="0.25">
      <c r="A24" s="11">
        <f t="shared" si="0"/>
        <v>15</v>
      </c>
      <c r="B24" s="98"/>
      <c r="C24" s="88"/>
      <c r="D24" s="88"/>
      <c r="E24" s="89"/>
      <c r="F24" s="90"/>
      <c r="G24" s="91"/>
      <c r="H24" s="93"/>
      <c r="I24" s="99"/>
      <c r="J24" s="93"/>
      <c r="K24" s="99"/>
      <c r="L24" s="68"/>
    </row>
    <row r="25" spans="1:14" s="2" customFormat="1" ht="18" customHeight="1" x14ac:dyDescent="0.25">
      <c r="A25" s="11">
        <f t="shared" si="0"/>
        <v>16</v>
      </c>
      <c r="B25" s="98"/>
      <c r="C25" s="88"/>
      <c r="D25" s="88"/>
      <c r="E25" s="89"/>
      <c r="F25" s="90"/>
      <c r="G25" s="91"/>
      <c r="H25" s="93"/>
      <c r="I25" s="99"/>
      <c r="J25" s="93"/>
      <c r="K25" s="99"/>
      <c r="L25" s="68"/>
    </row>
    <row r="26" spans="1:14" s="2" customFormat="1" ht="18" customHeight="1" x14ac:dyDescent="0.25">
      <c r="A26" s="11">
        <f t="shared" si="0"/>
        <v>17</v>
      </c>
      <c r="B26" s="98"/>
      <c r="C26" s="88"/>
      <c r="D26" s="88"/>
      <c r="E26" s="89"/>
      <c r="F26" s="90"/>
      <c r="G26" s="91"/>
      <c r="H26" s="93"/>
      <c r="I26" s="99"/>
      <c r="J26" s="93"/>
      <c r="K26" s="99"/>
      <c r="L26" s="68"/>
    </row>
    <row r="27" spans="1:14" s="2" customFormat="1" ht="18" customHeight="1" thickBot="1" x14ac:dyDescent="0.3">
      <c r="A27" s="11">
        <f t="shared" si="0"/>
        <v>18</v>
      </c>
      <c r="B27" s="80"/>
      <c r="C27" s="28"/>
      <c r="D27" s="28"/>
      <c r="E27" s="24"/>
      <c r="F27" s="25"/>
      <c r="G27" s="45" t="str">
        <f t="shared" si="1"/>
        <v/>
      </c>
      <c r="H27" s="66"/>
      <c r="I27" s="70"/>
      <c r="J27" s="66"/>
      <c r="K27" s="70"/>
      <c r="L27" s="68" t="str">
        <f t="shared" si="2"/>
        <v/>
      </c>
    </row>
    <row r="28" spans="1:14" ht="20.25" customHeight="1" thickBot="1" x14ac:dyDescent="0.35">
      <c r="A28" s="5"/>
      <c r="L28" s="47">
        <f>SUM(L10:L27)</f>
        <v>0</v>
      </c>
    </row>
    <row r="29" spans="1:14" s="7" customFormat="1" ht="8.25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</row>
  </sheetData>
  <mergeCells count="14">
    <mergeCell ref="A1:L1"/>
    <mergeCell ref="H7:L8"/>
    <mergeCell ref="H5:L5"/>
    <mergeCell ref="A6:B6"/>
    <mergeCell ref="C6:G6"/>
    <mergeCell ref="A7:B8"/>
    <mergeCell ref="C7:G8"/>
    <mergeCell ref="A4:B4"/>
    <mergeCell ref="C4:G4"/>
    <mergeCell ref="J4:L4"/>
    <mergeCell ref="A5:B5"/>
    <mergeCell ref="C5:G5"/>
    <mergeCell ref="A2:L2"/>
    <mergeCell ref="H6:L6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ISTRUZIONI</vt:lpstr>
      <vt:lpstr>KATA  maschile</vt:lpstr>
      <vt:lpstr>KATA  femminile</vt:lpstr>
      <vt:lpstr>KUMITE maschile</vt:lpstr>
      <vt:lpstr>KUMITE femminile</vt:lpstr>
      <vt:lpstr>SQUADRE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massimiliano gironi</cp:lastModifiedBy>
  <cp:lastPrinted>2017-05-19T10:32:46Z</cp:lastPrinted>
  <dcterms:created xsi:type="dcterms:W3CDTF">2004-02-12T08:08:37Z</dcterms:created>
  <dcterms:modified xsi:type="dcterms:W3CDTF">2025-01-21T13:37:07Z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-1914916534</vt:i4>
  </property>
  <property fmtid="{D5CDD505-2E9C-101B-9397-08002B2CF9AE}" pid="3" name="_EmailSubject">
    <vt:lpwstr>allegati</vt:lpwstr>
  </property>
  <property fmtid="{D5CDD505-2E9C-101B-9397-08002B2CF9AE}" pid="4" name="_AuthorEmailDisplayName">
    <vt:lpwstr>Fara Giovanni</vt:lpwstr>
  </property>
  <property fmtid="{D5CDD505-2E9C-101B-9397-08002B2CF9AE}" pid="5" name="_ReviewingToolsShownOnce">
    <vt:lpwstr/>
  </property>
</Properties>
</file>